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1295" windowHeight="6480" tabRatio="88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<sst xmlns="http://schemas.openxmlformats.org/spreadsheetml/2006/main" count="261" uniqueCount="250">
  <si>
    <t>Наименование на приходните параграфи</t>
  </si>
  <si>
    <t>Друго финансиране /нето/</t>
  </si>
  <si>
    <t>Депозити и средства по сметки (нето)</t>
  </si>
  <si>
    <t>Други данъци</t>
  </si>
  <si>
    <t>2.НЕДАНЪЧНИ ПРИХОДИ:</t>
  </si>
  <si>
    <t>Приходи и доходи от собственост</t>
  </si>
  <si>
    <t xml:space="preserve">Общински такси </t>
  </si>
  <si>
    <t>Глоби, санкции и наказат.лихви</t>
  </si>
  <si>
    <t>Други неданъчни приходи</t>
  </si>
  <si>
    <t>Постъпления от продажба на нефинансови активи</t>
  </si>
  <si>
    <t>Приходи от концесии</t>
  </si>
  <si>
    <t>ВСИЧКО НЕДАНЪЧНИ ПРИХОДИ:</t>
  </si>
  <si>
    <t>ІІ.ВЗАИМООТНОШЕНИЯ С ЦБ:</t>
  </si>
  <si>
    <t>ТРАНСФЕРИ (СУБСИДИИ/ВНОСКИ) МЕЖДУ ЦЕНТРАЛНИЯ/РЕПУБЛИКАНСКИЯ БЮДЖЕТ И ДРУГИ БЮДЖЕТИ</t>
  </si>
  <si>
    <t>31  00</t>
  </si>
  <si>
    <t>ВСИЧКО ПРИХОДИ ПО БЮДЖЕТА:</t>
  </si>
  <si>
    <t>І. ИМУЩЕСТВЕНИ И ДРУГИ ДАНЪЦИ</t>
  </si>
  <si>
    <t>Данък върху доходите на физически лица</t>
  </si>
  <si>
    <t>V. ОПЕРАЦИИ С ФИНАНСОВИ АКТИВИ И ПАСИВИ</t>
  </si>
  <si>
    <t xml:space="preserve">     наличност в левове по сметки в края на периода (-)</t>
  </si>
  <si>
    <t xml:space="preserve">Местни приходи </t>
  </si>
  <si>
    <t>Помощи, дарения и други безвъзмездно получени суми от страната</t>
  </si>
  <si>
    <t>01 - 00</t>
  </si>
  <si>
    <t>Имуществени и други местни данъци</t>
  </si>
  <si>
    <t xml:space="preserve"> 13 - 01</t>
  </si>
  <si>
    <t xml:space="preserve"> 01 - 03</t>
  </si>
  <si>
    <t xml:space="preserve"> 13 - 03</t>
  </si>
  <si>
    <t xml:space="preserve"> 13 -  04</t>
  </si>
  <si>
    <t xml:space="preserve"> 13 -  08</t>
  </si>
  <si>
    <t>20 - 00</t>
  </si>
  <si>
    <t xml:space="preserve"> 24 -  05</t>
  </si>
  <si>
    <t>13 - 00</t>
  </si>
  <si>
    <t>24 - 00</t>
  </si>
  <si>
    <t>27 - 00</t>
  </si>
  <si>
    <t xml:space="preserve"> 24 - 06</t>
  </si>
  <si>
    <t xml:space="preserve"> 24 -  08</t>
  </si>
  <si>
    <t xml:space="preserve"> 24 -  09</t>
  </si>
  <si>
    <t xml:space="preserve"> 24  - 19 </t>
  </si>
  <si>
    <t xml:space="preserve"> 27 -  01</t>
  </si>
  <si>
    <t xml:space="preserve"> 27 -  02</t>
  </si>
  <si>
    <t xml:space="preserve"> 27 -  04</t>
  </si>
  <si>
    <t xml:space="preserve"> 27 -  05</t>
  </si>
  <si>
    <t xml:space="preserve"> 27 - 07</t>
  </si>
  <si>
    <t xml:space="preserve"> 27 - 10</t>
  </si>
  <si>
    <t xml:space="preserve"> 27 - 11</t>
  </si>
  <si>
    <t xml:space="preserve"> 27 - 17</t>
  </si>
  <si>
    <t xml:space="preserve"> 27 - 29</t>
  </si>
  <si>
    <t xml:space="preserve"> 28 - 00</t>
  </si>
  <si>
    <t xml:space="preserve"> 28 -  02</t>
  </si>
  <si>
    <r>
      <t xml:space="preserve">  - окончателен годишен (</t>
    </r>
    <r>
      <rPr>
        <b/>
        <sz val="11"/>
        <color indexed="8"/>
        <rFont val="Times New Roman"/>
        <family val="1"/>
      </rPr>
      <t>патентен</t>
    </r>
    <r>
      <rPr>
        <sz val="11"/>
        <color indexed="8"/>
        <rFont val="Times New Roman"/>
        <family val="1"/>
      </rPr>
      <t>) данък</t>
    </r>
  </si>
  <si>
    <r>
      <t xml:space="preserve"> -  данък върху </t>
    </r>
    <r>
      <rPr>
        <b/>
        <sz val="11"/>
        <color indexed="8"/>
        <rFont val="Times New Roman"/>
        <family val="1"/>
      </rPr>
      <t>недвижими имоти</t>
    </r>
  </si>
  <si>
    <r>
      <t xml:space="preserve"> -  данък върху</t>
    </r>
    <r>
      <rPr>
        <b/>
        <sz val="11"/>
        <color indexed="8"/>
        <rFont val="Times New Roman"/>
        <family val="1"/>
      </rPr>
      <t xml:space="preserve"> превозните средства</t>
    </r>
  </si>
  <si>
    <r>
      <t xml:space="preserve"> -  данък при придобиване на имущество по</t>
    </r>
    <r>
      <rPr>
        <b/>
        <sz val="11"/>
        <color indexed="8"/>
        <rFont val="Times New Roman"/>
        <family val="1"/>
      </rPr>
      <t xml:space="preserve"> дарения и възмезден начин</t>
    </r>
  </si>
  <si>
    <r>
      <t xml:space="preserve">  - </t>
    </r>
    <r>
      <rPr>
        <b/>
        <sz val="11"/>
        <color indexed="8"/>
        <rFont val="Times New Roman"/>
        <family val="1"/>
      </rPr>
      <t>туристически</t>
    </r>
    <r>
      <rPr>
        <sz val="11"/>
        <color indexed="8"/>
        <rFont val="Times New Roman"/>
        <family val="1"/>
      </rPr>
      <t xml:space="preserve"> данък</t>
    </r>
  </si>
  <si>
    <r>
      <t xml:space="preserve">  - приходи от </t>
    </r>
    <r>
      <rPr>
        <b/>
        <sz val="11"/>
        <color indexed="8"/>
        <rFont val="Times New Roman"/>
        <family val="1"/>
      </rPr>
      <t>наеми на имущество</t>
    </r>
  </si>
  <si>
    <r>
      <t xml:space="preserve"> -  приходи от </t>
    </r>
    <r>
      <rPr>
        <b/>
        <sz val="11"/>
        <color indexed="8"/>
        <rFont val="Times New Roman"/>
        <family val="1"/>
      </rPr>
      <t>наеми на земя</t>
    </r>
  </si>
  <si>
    <r>
      <t xml:space="preserve"> - приходи от </t>
    </r>
    <r>
      <rPr>
        <b/>
        <sz val="11"/>
        <color indexed="8"/>
        <rFont val="Times New Roman"/>
        <family val="1"/>
      </rPr>
      <t>лихви</t>
    </r>
    <r>
      <rPr>
        <sz val="11"/>
        <color indexed="8"/>
        <rFont val="Times New Roman"/>
        <family val="1"/>
      </rPr>
      <t xml:space="preserve"> по текущи банкови</t>
    </r>
    <r>
      <rPr>
        <b/>
        <sz val="11"/>
        <color indexed="8"/>
        <rFont val="Times New Roman"/>
        <family val="1"/>
      </rPr>
      <t xml:space="preserve"> сметки</t>
    </r>
  </si>
  <si>
    <r>
      <t xml:space="preserve"> - приходи от </t>
    </r>
    <r>
      <rPr>
        <b/>
        <sz val="11"/>
        <color indexed="8"/>
        <rFont val="Times New Roman"/>
        <family val="1"/>
      </rPr>
      <t>лихви</t>
    </r>
    <r>
      <rPr>
        <sz val="11"/>
        <color indexed="8"/>
        <rFont val="Times New Roman"/>
        <family val="1"/>
      </rPr>
      <t xml:space="preserve"> по срочни </t>
    </r>
    <r>
      <rPr>
        <b/>
        <sz val="11"/>
        <color indexed="8"/>
        <rFont val="Times New Roman"/>
        <family val="1"/>
      </rPr>
      <t>депозити</t>
    </r>
  </si>
  <si>
    <r>
      <t xml:space="preserve"> - приходи от</t>
    </r>
    <r>
      <rPr>
        <b/>
        <sz val="11"/>
        <color indexed="8"/>
        <rFont val="Times New Roman"/>
        <family val="1"/>
      </rPr>
      <t xml:space="preserve"> други лихви</t>
    </r>
  </si>
  <si>
    <r>
      <t xml:space="preserve">  - за ползване на </t>
    </r>
    <r>
      <rPr>
        <b/>
        <sz val="11"/>
        <color indexed="8"/>
        <rFont val="Times New Roman"/>
        <family val="1"/>
      </rPr>
      <t>детски градини</t>
    </r>
    <r>
      <rPr>
        <sz val="11"/>
        <color indexed="8"/>
        <rFont val="Times New Roman"/>
        <family val="1"/>
      </rPr>
      <t xml:space="preserve"> </t>
    </r>
  </si>
  <si>
    <r>
      <t xml:space="preserve"> -  за ползване на </t>
    </r>
    <r>
      <rPr>
        <b/>
        <sz val="11"/>
        <color indexed="8"/>
        <rFont val="Times New Roman"/>
        <family val="1"/>
      </rPr>
      <t>детски ясли</t>
    </r>
    <r>
      <rPr>
        <sz val="11"/>
        <color indexed="8"/>
        <rFont val="Times New Roman"/>
        <family val="1"/>
      </rPr>
      <t xml:space="preserve"> и др. по здравеопазването</t>
    </r>
  </si>
  <si>
    <r>
      <t xml:space="preserve"> -  за ползване на</t>
    </r>
    <r>
      <rPr>
        <b/>
        <sz val="11"/>
        <color indexed="8"/>
        <rFont val="Times New Roman"/>
        <family val="1"/>
      </rPr>
      <t xml:space="preserve"> домашен социален патронаж </t>
    </r>
    <r>
      <rPr>
        <sz val="11"/>
        <color indexed="8"/>
        <rFont val="Times New Roman"/>
        <family val="1"/>
      </rPr>
      <t>и други общински</t>
    </r>
    <r>
      <rPr>
        <b/>
        <sz val="11"/>
        <color indexed="8"/>
        <rFont val="Times New Roman"/>
        <family val="1"/>
      </rPr>
      <t xml:space="preserve"> социални услуги</t>
    </r>
  </si>
  <si>
    <r>
      <t xml:space="preserve"> -  за ползване на</t>
    </r>
    <r>
      <rPr>
        <b/>
        <sz val="11"/>
        <color indexed="8"/>
        <rFont val="Times New Roman"/>
        <family val="1"/>
      </rPr>
      <t xml:space="preserve"> пазари</t>
    </r>
    <r>
      <rPr>
        <sz val="11"/>
        <color indexed="8"/>
        <rFont val="Times New Roman"/>
        <family val="1"/>
      </rPr>
      <t>, тържища, панаири, тротоари, улични платна и др.</t>
    </r>
  </si>
  <si>
    <r>
      <t xml:space="preserve"> -  за </t>
    </r>
    <r>
      <rPr>
        <b/>
        <sz val="11"/>
        <color indexed="8"/>
        <rFont val="Times New Roman"/>
        <family val="1"/>
      </rPr>
      <t>битови отпадъци</t>
    </r>
  </si>
  <si>
    <r>
      <t xml:space="preserve"> - за </t>
    </r>
    <r>
      <rPr>
        <b/>
        <sz val="11"/>
        <color indexed="8"/>
        <rFont val="Times New Roman"/>
        <family val="1"/>
      </rPr>
      <t>технически услуги</t>
    </r>
  </si>
  <si>
    <r>
      <t xml:space="preserve"> - за </t>
    </r>
    <r>
      <rPr>
        <b/>
        <sz val="11"/>
        <color indexed="8"/>
        <rFont val="Times New Roman"/>
        <family val="1"/>
      </rPr>
      <t>административни услуги</t>
    </r>
  </si>
  <si>
    <r>
      <t xml:space="preserve"> - за </t>
    </r>
    <r>
      <rPr>
        <b/>
        <sz val="11"/>
        <color indexed="8"/>
        <rFont val="Times New Roman"/>
        <family val="1"/>
      </rPr>
      <t>притежаване на куче</t>
    </r>
  </si>
  <si>
    <r>
      <t xml:space="preserve"> -</t>
    </r>
    <r>
      <rPr>
        <b/>
        <sz val="11"/>
        <color indexed="8"/>
        <rFont val="Times New Roman"/>
        <family val="1"/>
      </rPr>
      <t xml:space="preserve"> други</t>
    </r>
    <r>
      <rPr>
        <sz val="11"/>
        <color indexed="8"/>
        <rFont val="Times New Roman"/>
        <family val="1"/>
      </rPr>
      <t xml:space="preserve"> общински такси</t>
    </r>
  </si>
  <si>
    <r>
      <t xml:space="preserve"> - глоби</t>
    </r>
    <r>
      <rPr>
        <sz val="11"/>
        <color indexed="8"/>
        <rFont val="Times New Roman"/>
        <family val="1"/>
      </rPr>
      <t>, санкции, неустойки, наказателни лихви, обезщетения и начети</t>
    </r>
  </si>
  <si>
    <t>36 - 00</t>
  </si>
  <si>
    <t xml:space="preserve"> 36 - 01</t>
  </si>
  <si>
    <t xml:space="preserve"> 36 - 11</t>
  </si>
  <si>
    <t xml:space="preserve"> 36 - 19</t>
  </si>
  <si>
    <t xml:space="preserve"> 37 - 00</t>
  </si>
  <si>
    <r>
      <t xml:space="preserve"> -  реализирани курсови разлики</t>
    </r>
    <r>
      <rPr>
        <sz val="11"/>
        <color indexed="8"/>
        <rFont val="Times New Roman"/>
        <family val="1"/>
      </rPr>
      <t xml:space="preserve"> от валутни операции (нето) (+/-)</t>
    </r>
  </si>
  <si>
    <t xml:space="preserve"> - получени застрахователни обезщетения за ДМА</t>
  </si>
  <si>
    <t xml:space="preserve"> - други неданъчни приходи</t>
  </si>
  <si>
    <t xml:space="preserve"> 37 -  01</t>
  </si>
  <si>
    <t xml:space="preserve"> 37 - 02</t>
  </si>
  <si>
    <t xml:space="preserve"> 40 - 00</t>
  </si>
  <si>
    <t xml:space="preserve"> 40 - 23</t>
  </si>
  <si>
    <t xml:space="preserve"> 40 - 22</t>
  </si>
  <si>
    <t xml:space="preserve"> 40 - 24</t>
  </si>
  <si>
    <t xml:space="preserve"> 40 - 29</t>
  </si>
  <si>
    <t xml:space="preserve"> 40 - 30</t>
  </si>
  <si>
    <t xml:space="preserve"> 40 - 40</t>
  </si>
  <si>
    <t xml:space="preserve"> 41 - 00</t>
  </si>
  <si>
    <t xml:space="preserve"> 45 - 01</t>
  </si>
  <si>
    <t>Внесени ДДС и други данъци върху продажбите</t>
  </si>
  <si>
    <t xml:space="preserve"> - внесен ДДС (-)</t>
  </si>
  <si>
    <r>
      <t xml:space="preserve"> - внесен </t>
    </r>
    <r>
      <rPr>
        <b/>
        <i/>
        <sz val="11"/>
        <color indexed="8"/>
        <rFont val="Times New Roman"/>
        <family val="1"/>
      </rPr>
      <t xml:space="preserve">данък върху приходите от стопанска дейност </t>
    </r>
    <r>
      <rPr>
        <sz val="11"/>
        <color indexed="8"/>
        <rFont val="Times New Roman"/>
        <family val="1"/>
      </rPr>
      <t>на бюджетните предприятия (-)</t>
    </r>
  </si>
  <si>
    <r>
      <t xml:space="preserve"> - постъпления от продажба на </t>
    </r>
    <r>
      <rPr>
        <b/>
        <sz val="11"/>
        <color indexed="8"/>
        <rFont val="Times New Roman"/>
        <family val="1"/>
      </rPr>
      <t>сгради</t>
    </r>
  </si>
  <si>
    <r>
      <t xml:space="preserve"> - постъпления от продажба на</t>
    </r>
    <r>
      <rPr>
        <b/>
        <sz val="11"/>
        <color indexed="8"/>
        <rFont val="Times New Roman"/>
        <family val="1"/>
      </rPr>
      <t xml:space="preserve"> друго обрудване, машини и съоръжения</t>
    </r>
  </si>
  <si>
    <r>
      <t xml:space="preserve"> - постъпления от продажба на</t>
    </r>
    <r>
      <rPr>
        <b/>
        <sz val="11"/>
        <color indexed="8"/>
        <rFont val="Times New Roman"/>
        <family val="1"/>
      </rPr>
      <t xml:space="preserve"> транспортни средства</t>
    </r>
    <r>
      <rPr>
        <sz val="11"/>
        <color indexed="8"/>
        <rFont val="Times New Roman"/>
        <family val="1"/>
      </rPr>
      <t xml:space="preserve"> </t>
    </r>
  </si>
  <si>
    <r>
      <t xml:space="preserve"> - постъпления от продажба на </t>
    </r>
    <r>
      <rPr>
        <b/>
        <sz val="11"/>
        <color indexed="8"/>
        <rFont val="Times New Roman"/>
        <family val="1"/>
      </rPr>
      <t>други ДМА</t>
    </r>
    <r>
      <rPr>
        <sz val="11"/>
        <color indexed="8"/>
        <rFont val="Times New Roman"/>
        <family val="1"/>
      </rPr>
      <t xml:space="preserve"> </t>
    </r>
  </si>
  <si>
    <r>
      <t xml:space="preserve"> - постъпления от продажба на</t>
    </r>
    <r>
      <rPr>
        <b/>
        <sz val="11"/>
        <color indexed="8"/>
        <rFont val="Times New Roman"/>
        <family val="1"/>
      </rPr>
      <t xml:space="preserve"> земя</t>
    </r>
  </si>
  <si>
    <t xml:space="preserve"> 45 -00</t>
  </si>
  <si>
    <r>
      <t xml:space="preserve"> -  текущи </t>
    </r>
    <r>
      <rPr>
        <sz val="10"/>
        <color indexed="8"/>
        <rFont val="Times New Roman"/>
        <family val="1"/>
      </rPr>
      <t xml:space="preserve">дарения, помощи и други безвъзмездно получени суми </t>
    </r>
    <r>
      <rPr>
        <b/>
        <i/>
        <sz val="10"/>
        <color indexed="8"/>
        <rFont val="Times New Roman"/>
        <family val="1"/>
      </rPr>
      <t>от страната</t>
    </r>
  </si>
  <si>
    <t xml:space="preserve"> Помощи, дарения и други безвъзмездно получени суми от чужбина</t>
  </si>
  <si>
    <t xml:space="preserve"> 46 - 00</t>
  </si>
  <si>
    <r>
      <t xml:space="preserve">Получени от общини целеви трансфери /субсидии/ от ЦБ за </t>
    </r>
    <r>
      <rPr>
        <b/>
        <i/>
        <sz val="14"/>
        <color indexed="8"/>
        <rFont val="Times New Roman"/>
        <family val="1"/>
      </rPr>
      <t>капиталови</t>
    </r>
    <r>
      <rPr>
        <b/>
        <sz val="14"/>
        <color indexed="8"/>
        <rFont val="Times New Roman"/>
        <family val="1"/>
      </rPr>
      <t xml:space="preserve"> разходи (+)</t>
    </r>
  </si>
  <si>
    <r>
      <t>Обща</t>
    </r>
    <r>
      <rPr>
        <b/>
        <i/>
        <sz val="14"/>
        <color indexed="8"/>
        <rFont val="Times New Roman"/>
        <family val="1"/>
      </rPr>
      <t xml:space="preserve"> изравнителна </t>
    </r>
    <r>
      <rPr>
        <b/>
        <sz val="14"/>
        <color indexed="8"/>
        <rFont val="Times New Roman"/>
        <family val="1"/>
      </rPr>
      <t xml:space="preserve">субсидия и други трансфери за </t>
    </r>
    <r>
      <rPr>
        <b/>
        <i/>
        <sz val="14"/>
        <color indexed="8"/>
        <rFont val="Times New Roman"/>
        <family val="1"/>
      </rPr>
      <t>местни</t>
    </r>
    <r>
      <rPr>
        <b/>
        <sz val="14"/>
        <color indexed="8"/>
        <rFont val="Times New Roman"/>
        <family val="1"/>
      </rPr>
      <t xml:space="preserve"> дейности от ЦБ за общини (+)</t>
    </r>
  </si>
  <si>
    <t xml:space="preserve"> 31 - 12</t>
  </si>
  <si>
    <t xml:space="preserve"> 31 - 13</t>
  </si>
  <si>
    <t xml:space="preserve"> - обща изравнителна субсидия</t>
  </si>
  <si>
    <t xml:space="preserve"> - трансфер за зимно поддържане и снегопочистване на общински пътища</t>
  </si>
  <si>
    <t>31 - 13</t>
  </si>
  <si>
    <t xml:space="preserve"> - целева субсидия за капиталови разходи </t>
  </si>
  <si>
    <r>
      <t xml:space="preserve">Заеми от банки и други лица в страната - </t>
    </r>
    <r>
      <rPr>
        <b/>
        <i/>
        <sz val="14"/>
        <color indexed="8"/>
        <rFont val="Times New Roman"/>
        <family val="1"/>
      </rPr>
      <t xml:space="preserve">нето </t>
    </r>
    <r>
      <rPr>
        <sz val="14"/>
        <color indexed="8"/>
        <rFont val="Times New Roman"/>
        <family val="1"/>
      </rPr>
      <t>(</t>
    </r>
    <r>
      <rPr>
        <b/>
        <i/>
        <sz val="14"/>
        <color indexed="8"/>
        <rFont val="Times New Roman"/>
        <family val="1"/>
      </rPr>
      <t>+</t>
    </r>
    <r>
      <rPr>
        <b/>
        <sz val="14"/>
        <color indexed="8"/>
        <rFont val="Times New Roman"/>
        <family val="1"/>
      </rPr>
      <t>/</t>
    </r>
    <r>
      <rPr>
        <i/>
        <sz val="14"/>
        <color indexed="8"/>
        <rFont val="Times New Roman"/>
        <family val="1"/>
      </rPr>
      <t>-</t>
    </r>
    <r>
      <rPr>
        <sz val="14"/>
        <color indexed="8"/>
        <rFont val="Times New Roman"/>
        <family val="1"/>
      </rPr>
      <t>)</t>
    </r>
  </si>
  <si>
    <t xml:space="preserve"> 83 - 00</t>
  </si>
  <si>
    <t xml:space="preserve"> 93 - 00</t>
  </si>
  <si>
    <t xml:space="preserve"> 93 -10</t>
  </si>
  <si>
    <t xml:space="preserve"> 93 - 39</t>
  </si>
  <si>
    <t xml:space="preserve"> 95 - 00</t>
  </si>
  <si>
    <r>
      <t xml:space="preserve"> - чужди средства</t>
    </r>
    <r>
      <rPr>
        <sz val="11"/>
        <color indexed="8"/>
        <rFont val="Times New Roman"/>
        <family val="1"/>
      </rPr>
      <t xml:space="preserve"> от други лица  / небюджетни предприятия и физически лица / (+/-)</t>
    </r>
  </si>
  <si>
    <t xml:space="preserve"> 95 - 01</t>
  </si>
  <si>
    <t xml:space="preserve"> 95 - 03</t>
  </si>
  <si>
    <r>
      <t>Остатък</t>
    </r>
    <r>
      <rPr>
        <sz val="11"/>
        <color indexed="8"/>
        <rFont val="Times New Roman"/>
        <family val="1"/>
      </rPr>
      <t xml:space="preserve"> в левове по</t>
    </r>
    <r>
      <rPr>
        <b/>
        <sz val="11"/>
        <color indexed="8"/>
        <rFont val="Times New Roman"/>
        <family val="1"/>
      </rPr>
      <t xml:space="preserve"> срочни депозити</t>
    </r>
    <r>
      <rPr>
        <sz val="11"/>
        <color indexed="8"/>
        <rFont val="Times New Roman"/>
        <family val="1"/>
      </rPr>
      <t xml:space="preserve"> от </t>
    </r>
    <r>
      <rPr>
        <b/>
        <sz val="11"/>
        <color indexed="8"/>
        <rFont val="Times New Roman"/>
        <family val="1"/>
      </rPr>
      <t>предходния период</t>
    </r>
    <r>
      <rPr>
        <sz val="11"/>
        <color indexed="8"/>
        <rFont val="Times New Roman"/>
        <family val="1"/>
      </rPr>
      <t xml:space="preserve"> (+)</t>
    </r>
  </si>
  <si>
    <t xml:space="preserve">3.Функция „Образование”           </t>
  </si>
  <si>
    <t>4. Функция „Здравеопазване”</t>
  </si>
  <si>
    <t>5. Функция „Соц.осигуряване”</t>
  </si>
  <si>
    <t xml:space="preserve">1. Функция „Общи държавни служби" </t>
  </si>
  <si>
    <t>в т.ч. - Общинска администрация</t>
  </si>
  <si>
    <t>в т.ч. - Целодневни детски градини</t>
  </si>
  <si>
    <t xml:space="preserve">          - Общински съвет</t>
  </si>
  <si>
    <t>в т.ч. - Клубове на пенсионери и инвалиди</t>
  </si>
  <si>
    <t xml:space="preserve">          - Програми временна заетост</t>
  </si>
  <si>
    <t>6. Функция „Жилищно строителство, благоустройство, комунално стопанство и опазване на околната среда"</t>
  </si>
  <si>
    <t>в т.ч. - Осветление на улици</t>
  </si>
  <si>
    <t xml:space="preserve">          - Ремонт и поддръжка на улици</t>
  </si>
  <si>
    <t xml:space="preserve">          - Озеленяване</t>
  </si>
  <si>
    <t xml:space="preserve">          - Дейност "Чистота"</t>
  </si>
  <si>
    <t>7. Функция „Почивно дело, култура, религиозни дейности”</t>
  </si>
  <si>
    <t>8. Функция „Икономически дейности и услуги"</t>
  </si>
  <si>
    <t>10. Капиталови разходи</t>
  </si>
  <si>
    <t>ВСИЧКО ИМУЩЕСТВЕНИ И ДРУГИ ДАНЪЦИ</t>
  </si>
  <si>
    <r>
      <t xml:space="preserve"> - постъпление от продажба на </t>
    </r>
    <r>
      <rPr>
        <b/>
        <sz val="11"/>
        <color indexed="8"/>
        <rFont val="Times New Roman"/>
        <family val="1"/>
      </rPr>
      <t>нематериални дълготрайни активи</t>
    </r>
  </si>
  <si>
    <t>ІІІ.ТРАНСФЕРИ:</t>
  </si>
  <si>
    <t>61 - 02</t>
  </si>
  <si>
    <t>62 - 02</t>
  </si>
  <si>
    <t>Предоставени трансфери между бюджетни и извънбюджетни сметки</t>
  </si>
  <si>
    <t>ІV.ВРЕМЕННИ БЕЗЛИХВЕНИ ЗАЕМИ</t>
  </si>
  <si>
    <t>Временни безлихвени заеми между бюджети и извънбюджетни сметки</t>
  </si>
  <si>
    <t>76- 00</t>
  </si>
  <si>
    <r>
      <t xml:space="preserve"> - получени дългосрочни заеми от</t>
    </r>
    <r>
      <rPr>
        <b/>
        <sz val="11"/>
        <color indexed="8"/>
        <rFont val="Times New Roman"/>
        <family val="1"/>
      </rPr>
      <t xml:space="preserve"> други лица</t>
    </r>
    <r>
      <rPr>
        <sz val="11"/>
        <color indexed="8"/>
        <rFont val="Times New Roman"/>
        <family val="1"/>
      </rPr>
      <t xml:space="preserve"> в страната /+/</t>
    </r>
  </si>
  <si>
    <t xml:space="preserve"> 83 - 72</t>
  </si>
  <si>
    <r>
      <t xml:space="preserve"> - погашения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дългосрочни заеми от други лица в</t>
    </r>
    <r>
      <rPr>
        <sz val="11"/>
        <color indexed="8"/>
        <rFont val="Times New Roman"/>
        <family val="1"/>
      </rPr>
      <t xml:space="preserve"> страната (-)</t>
    </r>
  </si>
  <si>
    <t xml:space="preserve"> 83 - 82</t>
  </si>
  <si>
    <t>Всичко собствени приходи: (1+ 2)</t>
  </si>
  <si>
    <t>ВСИЧКО ПРИХОДИ ПО БЮДЖЕТА (І+ІІ+ІІІ+ІV+V)                                                                     (без наличности в края на периода):</t>
  </si>
  <si>
    <t>2. Функция „Отбрана и сигурност”</t>
  </si>
  <si>
    <t xml:space="preserve">          - Извънучилищни дейности</t>
  </si>
  <si>
    <t xml:space="preserve">          - Детски ясли</t>
  </si>
  <si>
    <t xml:space="preserve">          - Домашен социален патронаж</t>
  </si>
  <si>
    <t xml:space="preserve">          - В и К</t>
  </si>
  <si>
    <t xml:space="preserve">          - Пречистване на отпадъчни води от населените места</t>
  </si>
  <si>
    <t xml:space="preserve">           - Обредни домове и зали</t>
  </si>
  <si>
    <t xml:space="preserve">           - в т.ч. Селско и горско стопанство</t>
  </si>
  <si>
    <t xml:space="preserve">           - Поддържане, рем. и изграждане на пътища</t>
  </si>
  <si>
    <t xml:space="preserve">           - Дейности по туризма</t>
  </si>
  <si>
    <t xml:space="preserve">           - За борба с бездомни кучета</t>
  </si>
  <si>
    <r>
      <t xml:space="preserve"> - погашения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 краткосрочни заеми от банки в страната (-)</t>
    </r>
  </si>
  <si>
    <t>95 - 07</t>
  </si>
  <si>
    <t xml:space="preserve"> 83 - 21</t>
  </si>
  <si>
    <t>проект</t>
  </si>
  <si>
    <t>начален</t>
  </si>
  <si>
    <t>отчет</t>
  </si>
  <si>
    <t>2015 г.</t>
  </si>
  <si>
    <t xml:space="preserve">          - Др.дейности по БКС</t>
  </si>
  <si>
    <t>Получени трансфери между бюджетни и извънбюджетни сметки</t>
  </si>
  <si>
    <t>62 - 01</t>
  </si>
  <si>
    <t xml:space="preserve">Получени трансфери м/у бюджети </t>
  </si>
  <si>
    <t>61 - 01</t>
  </si>
  <si>
    <t xml:space="preserve">           - Др.дейности по културата</t>
  </si>
  <si>
    <t>параграф</t>
  </si>
  <si>
    <t>Приложение №1</t>
  </si>
  <si>
    <t xml:space="preserve">           - в т.ч. субсидии Спортни клубове</t>
  </si>
  <si>
    <t>2016 г.</t>
  </si>
  <si>
    <r>
      <t xml:space="preserve">           Разходи за местни дейности по функции/</t>
    </r>
    <r>
      <rPr>
        <b/>
        <i/>
        <sz val="14"/>
        <color indexed="8"/>
        <rFont val="Times New Roman"/>
        <family val="1"/>
      </rPr>
      <t>без КР</t>
    </r>
    <r>
      <rPr>
        <b/>
        <sz val="14"/>
        <color indexed="8"/>
        <rFont val="Times New Roman"/>
        <family val="1"/>
      </rPr>
      <t>/</t>
    </r>
  </si>
  <si>
    <t>в т.ч. - субсидия за МБАЛ</t>
  </si>
  <si>
    <t xml:space="preserve">                                                                                               Приложение №2</t>
  </si>
  <si>
    <t xml:space="preserve">          - Др.служби и д-сти /трапезария-прех.ост./</t>
  </si>
  <si>
    <t>9. Разходи за лихви и такси по банкови заеми</t>
  </si>
  <si>
    <t xml:space="preserve">           - Общинска администрация</t>
  </si>
  <si>
    <t xml:space="preserve">           - ЦДГ</t>
  </si>
  <si>
    <t>Получени трансфери от ПУДООС</t>
  </si>
  <si>
    <t>64 - 01</t>
  </si>
  <si>
    <t xml:space="preserve">           -  Общообразователни училища</t>
  </si>
  <si>
    <r>
      <t xml:space="preserve"> - </t>
    </r>
    <r>
      <rPr>
        <sz val="11"/>
        <color indexed="8"/>
        <rFont val="Times New Roman"/>
        <family val="1"/>
      </rPr>
      <t>наказателни лихви за данъци</t>
    </r>
  </si>
  <si>
    <t xml:space="preserve"> 28 -  09</t>
  </si>
  <si>
    <t>Предоставени трансфери м/у бюджети / К-ли депо  ТБО/</t>
  </si>
  <si>
    <r>
      <t xml:space="preserve"> </t>
    </r>
    <r>
      <rPr>
        <b/>
        <sz val="11"/>
        <rFont val="Times New Roman"/>
        <family val="1"/>
      </rPr>
      <t>- друго</t>
    </r>
    <r>
      <rPr>
        <sz val="11"/>
        <rFont val="Times New Roman"/>
        <family val="1"/>
      </rPr>
      <t xml:space="preserve"> финансиране (+/-)(такса по чл.60 от ЗУО)</t>
    </r>
  </si>
  <si>
    <t xml:space="preserve">          - Др.по здравеопазването - Мед.център в ликвидация</t>
  </si>
  <si>
    <t xml:space="preserve">           - застраховка стадион</t>
  </si>
  <si>
    <t>от продажби на нефинансови активи</t>
  </si>
  <si>
    <t>11.Дофинансиране на държ.д-сти от местни пр-ди,в т.ч.:</t>
  </si>
  <si>
    <t>12.Резерв</t>
  </si>
  <si>
    <t>ВСИЧКО РАЗХОДИ ПО БЮДЖЕТА:</t>
  </si>
  <si>
    <t>Проекто     бюджет 2017 год.</t>
  </si>
  <si>
    <t>бюджет 2016 начален план</t>
  </si>
  <si>
    <t>отчет 2015г.</t>
  </si>
  <si>
    <t>2017 г.</t>
  </si>
  <si>
    <t>45 000</t>
  </si>
  <si>
    <t>47 000</t>
  </si>
  <si>
    <t>758 500</t>
  </si>
  <si>
    <t>603 500</t>
  </si>
  <si>
    <t>155 000</t>
  </si>
  <si>
    <t>655 163</t>
  </si>
  <si>
    <t>170 442</t>
  </si>
  <si>
    <t>157 000</t>
  </si>
  <si>
    <t>613 700</t>
  </si>
  <si>
    <t>770 700</t>
  </si>
  <si>
    <t>5 000</t>
  </si>
  <si>
    <t>300 000</t>
  </si>
  <si>
    <t>10 000</t>
  </si>
  <si>
    <t>310 000</t>
  </si>
  <si>
    <t>12 589</t>
  </si>
  <si>
    <t>42 000</t>
  </si>
  <si>
    <t>38 259</t>
  </si>
  <si>
    <t>55 000</t>
  </si>
  <si>
    <t>1 000</t>
  </si>
  <si>
    <t>61 000</t>
  </si>
  <si>
    <t>180 000</t>
  </si>
  <si>
    <t>96 000</t>
  </si>
  <si>
    <t>190 000</t>
  </si>
  <si>
    <t>6 000</t>
  </si>
  <si>
    <t>60 000</t>
  </si>
  <si>
    <t>550 000</t>
  </si>
  <si>
    <t>1 092 000</t>
  </si>
  <si>
    <t xml:space="preserve">          - Др.дейности по опазване на ок.среда</t>
  </si>
  <si>
    <t xml:space="preserve">           - Спортен календар + издр.спортни бази</t>
  </si>
  <si>
    <t>40 000</t>
  </si>
  <si>
    <t>5 200</t>
  </si>
  <si>
    <t>30 000</t>
  </si>
  <si>
    <t>100 000</t>
  </si>
  <si>
    <t>222 200</t>
  </si>
  <si>
    <t>в т.ч. - от целева субсидия  за 2017 година-проект</t>
  </si>
  <si>
    <t>240 000</t>
  </si>
  <si>
    <t>120 000</t>
  </si>
  <si>
    <t>80 000</t>
  </si>
  <si>
    <t>9 540 122</t>
  </si>
  <si>
    <t>8 363 915</t>
  </si>
  <si>
    <r>
      <t xml:space="preserve"> - др.текущи помощи и </t>
    </r>
    <r>
      <rPr>
        <b/>
        <sz val="11"/>
        <color indexed="8"/>
        <rFont val="Times New Roman"/>
        <family val="1"/>
      </rPr>
      <t>дарения от чужбина</t>
    </r>
  </si>
  <si>
    <t xml:space="preserve"> 46 - 70</t>
  </si>
  <si>
    <t>83 - 89</t>
  </si>
  <si>
    <r>
      <t xml:space="preserve"> - погашения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дългосрочни заеми от други лица в страната (-) фонд ФЛАГ</t>
    </r>
  </si>
  <si>
    <r>
      <t>Остатък</t>
    </r>
    <r>
      <rPr>
        <sz val="11"/>
        <color indexed="8"/>
        <rFont val="Times New Roman"/>
        <family val="1"/>
      </rPr>
      <t xml:space="preserve"> в левове</t>
    </r>
    <r>
      <rPr>
        <b/>
        <sz val="11"/>
        <color indexed="8"/>
        <rFont val="Times New Roman"/>
        <family val="1"/>
      </rPr>
      <t xml:space="preserve"> по сметки</t>
    </r>
    <r>
      <rPr>
        <sz val="11"/>
        <color indexed="8"/>
        <rFont val="Times New Roman"/>
        <family val="1"/>
      </rPr>
      <t xml:space="preserve"> от </t>
    </r>
    <r>
      <rPr>
        <b/>
        <sz val="11"/>
        <color indexed="8"/>
        <rFont val="Times New Roman"/>
        <family val="1"/>
      </rPr>
      <t>предходния период</t>
    </r>
    <r>
      <rPr>
        <sz val="11"/>
        <color indexed="8"/>
        <rFont val="Times New Roman"/>
        <family val="1"/>
      </rPr>
      <t xml:space="preserve"> (+) от ЦС за КР</t>
    </r>
  </si>
  <si>
    <t>от преходен остатък</t>
  </si>
  <si>
    <t>ПРОЕКТОБЮДЖЕТ 2017г. за местни дейности</t>
  </si>
  <si>
    <t>ПРОЕКТОБЮДЖЕТ 2017 Г. ЗА МЕСТНИ ДЕЙНОСТИ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</si>
</sst>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00"/>
    <numFmt numFmtId="182" formatCode="0.0"/>
    <numFmt numFmtId="183" formatCode="#,##0.000"/>
    <numFmt numFmtId="184" formatCode="[$-402]dd\ mmmm\ yyyy\ &quot;г.&quot;"/>
    <numFmt numFmtId="185" formatCode="dd\.mm\.yyyy\ &quot;г.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0"/>
    <numFmt numFmtId="191" formatCode="_(* #,##0_);_(* \(#,##0\);_(* &quot;-&quot;??_);_(@_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ba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7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16" fontId="10" fillId="0" borderId="1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2" fillId="0" borderId="2" xfId="15" applyFont="1" applyFill="1" applyBorder="1" applyAlignment="1">
      <alignment horizontal="left" wrapText="1"/>
      <protection/>
    </xf>
    <xf numFmtId="0" fontId="18" fillId="0" borderId="2" xfId="15" applyFont="1" applyFill="1" applyBorder="1" applyAlignment="1">
      <alignment wrapText="1"/>
      <protection/>
    </xf>
    <xf numFmtId="0" fontId="10" fillId="0" borderId="2" xfId="15" applyFont="1" applyFill="1" applyBorder="1" applyAlignment="1">
      <alignment wrapText="1"/>
      <protection/>
    </xf>
    <xf numFmtId="0" fontId="18" fillId="0" borderId="2" xfId="15" applyFont="1" applyFill="1" applyBorder="1" applyAlignment="1" quotePrefix="1">
      <alignment horizontal="left" wrapText="1"/>
      <protection/>
    </xf>
    <xf numFmtId="0" fontId="18" fillId="0" borderId="1" xfId="15" applyFont="1" applyFill="1" applyBorder="1" applyAlignment="1">
      <alignment horizontal="center" wrapText="1"/>
      <protection/>
    </xf>
    <xf numFmtId="0" fontId="16" fillId="0" borderId="2" xfId="15" applyFont="1" applyFill="1" applyBorder="1" applyAlignment="1">
      <alignment horizontal="left" wrapText="1"/>
      <protection/>
    </xf>
    <xf numFmtId="0" fontId="18" fillId="0" borderId="2" xfId="15" applyFont="1" applyFill="1" applyBorder="1" applyAlignment="1">
      <alignment horizontal="left" wrapText="1"/>
      <protection/>
    </xf>
    <xf numFmtId="0" fontId="14" fillId="0" borderId="2" xfId="0" applyFont="1" applyFill="1" applyBorder="1" applyAlignment="1">
      <alignment horizontal="right" wrapText="1"/>
    </xf>
    <xf numFmtId="3" fontId="14" fillId="0" borderId="2" xfId="0" applyNumberFormat="1" applyFont="1" applyFill="1" applyBorder="1" applyAlignment="1">
      <alignment horizontal="left" wrapText="1"/>
    </xf>
    <xf numFmtId="3" fontId="14" fillId="0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wrapText="1"/>
    </xf>
    <xf numFmtId="3" fontId="18" fillId="0" borderId="2" xfId="0" applyNumberFormat="1" applyFont="1" applyFill="1" applyBorder="1" applyAlignment="1">
      <alignment wrapText="1"/>
    </xf>
    <xf numFmtId="3" fontId="10" fillId="0" borderId="2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center" wrapText="1"/>
    </xf>
    <xf numFmtId="0" fontId="18" fillId="0" borderId="2" xfId="15" applyFont="1" applyFill="1" applyBorder="1" applyAlignment="1" quotePrefix="1">
      <alignment horizontal="left"/>
      <protection/>
    </xf>
    <xf numFmtId="0" fontId="9" fillId="0" borderId="1" xfId="15" applyFont="1" applyFill="1" applyBorder="1" applyAlignment="1">
      <alignment horizontal="center"/>
      <protection/>
    </xf>
    <xf numFmtId="0" fontId="10" fillId="0" borderId="2" xfId="15" applyFont="1" applyFill="1" applyBorder="1" applyAlignment="1">
      <alignment horizontal="left" wrapText="1"/>
      <protection/>
    </xf>
    <xf numFmtId="3" fontId="18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wrapText="1"/>
    </xf>
    <xf numFmtId="3" fontId="23" fillId="0" borderId="1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8" xfId="0" applyFont="1" applyFill="1" applyBorder="1" applyAlignment="1">
      <alignment wrapText="1"/>
    </xf>
    <xf numFmtId="0" fontId="25" fillId="0" borderId="7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3" fontId="23" fillId="0" borderId="2" xfId="0" applyNumberFormat="1" applyFont="1" applyFill="1" applyBorder="1" applyAlignment="1">
      <alignment wrapText="1"/>
    </xf>
    <xf numFmtId="0" fontId="24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14" xfId="0" applyNumberFormat="1" applyFill="1" applyBorder="1" applyAlignment="1">
      <alignment/>
    </xf>
    <xf numFmtId="1" fontId="24" fillId="0" borderId="8" xfId="0" applyNumberFormat="1" applyFont="1" applyFill="1" applyBorder="1" applyAlignment="1">
      <alignment horizontal="right"/>
    </xf>
    <xf numFmtId="1" fontId="19" fillId="0" borderId="9" xfId="0" applyNumberFormat="1" applyFont="1" applyFill="1" applyBorder="1" applyAlignment="1">
      <alignment horizontal="right"/>
    </xf>
    <xf numFmtId="1" fontId="19" fillId="0" borderId="7" xfId="0" applyNumberFormat="1" applyFont="1" applyFill="1" applyBorder="1" applyAlignment="1">
      <alignment horizontal="right"/>
    </xf>
    <xf numFmtId="1" fontId="25" fillId="0" borderId="9" xfId="0" applyNumberFormat="1" applyFont="1" applyFill="1" applyBorder="1" applyAlignment="1">
      <alignment horizontal="right"/>
    </xf>
    <xf numFmtId="1" fontId="25" fillId="0" borderId="7" xfId="0" applyNumberFormat="1" applyFont="1" applyFill="1" applyBorder="1" applyAlignment="1">
      <alignment horizontal="right"/>
    </xf>
    <xf numFmtId="1" fontId="25" fillId="0" borderId="23" xfId="0" applyNumberFormat="1" applyFont="1" applyFill="1" applyBorder="1" applyAlignment="1">
      <alignment horizontal="right"/>
    </xf>
    <xf numFmtId="1" fontId="25" fillId="0" borderId="2" xfId="0" applyNumberFormat="1" applyFont="1" applyFill="1" applyBorder="1" applyAlignment="1">
      <alignment horizontal="right"/>
    </xf>
    <xf numFmtId="1" fontId="25" fillId="0" borderId="20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/>
    </xf>
    <xf numFmtId="1" fontId="25" fillId="0" borderId="10" xfId="0" applyNumberFormat="1" applyFont="1" applyFill="1" applyBorder="1" applyAlignment="1">
      <alignment horizontal="right"/>
    </xf>
    <xf numFmtId="1" fontId="19" fillId="0" borderId="24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right"/>
    </xf>
    <xf numFmtId="1" fontId="25" fillId="0" borderId="24" xfId="0" applyNumberFormat="1" applyFont="1" applyFill="1" applyBorder="1" applyAlignment="1">
      <alignment horizontal="right"/>
    </xf>
    <xf numFmtId="1" fontId="25" fillId="0" borderId="25" xfId="0" applyNumberFormat="1" applyFont="1" applyFill="1" applyBorder="1" applyAlignment="1">
      <alignment horizontal="right"/>
    </xf>
    <xf numFmtId="1" fontId="19" fillId="0" borderId="2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26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3" fillId="0" borderId="29" xfId="0" applyNumberFormat="1" applyFont="1" applyFill="1" applyBorder="1" applyAlignment="1">
      <alignment horizontal="right"/>
    </xf>
    <xf numFmtId="3" fontId="27" fillId="0" borderId="29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4" fillId="0" borderId="29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7" fillId="0" borderId="29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3" fontId="19" fillId="0" borderId="9" xfId="0" applyNumberFormat="1" applyFont="1" applyFill="1" applyBorder="1" applyAlignment="1">
      <alignment horizontal="right"/>
    </xf>
    <xf numFmtId="3" fontId="19" fillId="0" borderId="25" xfId="0" applyNumberFormat="1" applyFon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28" fillId="0" borderId="31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24" fillId="0" borderId="28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9">
    <cellStyle name="Normal" xfId="0"/>
    <cellStyle name="Normal_EBK_PROJECT_2001-last" xfId="15"/>
    <cellStyle name="Currency" xfId="16"/>
    <cellStyle name="Currency [0]" xfId="17"/>
    <cellStyle name="Comma" xfId="18"/>
    <cellStyle name="Comma [0]" xfId="19"/>
    <cellStyle name="Followed Hyperlink" xfId="20"/>
    <cellStyle name="Percen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6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1.28515625" style="4" customWidth="1"/>
    <col min="2" max="2" width="70.28125" style="4" customWidth="1"/>
    <col min="3" max="3" width="12.7109375" style="4" customWidth="1"/>
    <col min="4" max="4" width="12.28125" style="4" customWidth="1"/>
    <col min="5" max="5" width="10.8515625" style="4" customWidth="1"/>
    <col min="6" max="6" width="12.421875" style="4" customWidth="1"/>
    <col min="7" max="16384" width="9.140625" style="4" customWidth="1"/>
  </cols>
  <sheetData>
    <row r="1" spans="2:4" ht="21" thickBot="1">
      <c r="B1" s="1"/>
      <c r="C1" s="2" t="s">
        <v>175</v>
      </c>
      <c r="D1" s="3"/>
    </row>
    <row r="2" spans="2:7" ht="18.75">
      <c r="B2" s="136" t="s">
        <v>249</v>
      </c>
      <c r="C2" s="137"/>
      <c r="D2" s="137"/>
      <c r="E2" s="59"/>
      <c r="F2" s="57"/>
      <c r="G2" s="58"/>
    </row>
    <row r="3" spans="2:7" ht="20.25" customHeight="1" thickBot="1">
      <c r="B3" s="138" t="s">
        <v>20</v>
      </c>
      <c r="C3" s="139"/>
      <c r="D3" s="139"/>
      <c r="E3" s="60"/>
      <c r="F3" s="64"/>
      <c r="G3" s="58"/>
    </row>
    <row r="4" spans="2:6" ht="64.5" customHeight="1" thickBot="1">
      <c r="B4" s="66" t="s">
        <v>0</v>
      </c>
      <c r="C4" s="71" t="s">
        <v>174</v>
      </c>
      <c r="D4" s="77" t="s">
        <v>198</v>
      </c>
      <c r="E4" s="63" t="s">
        <v>199</v>
      </c>
      <c r="F4" s="62" t="s">
        <v>200</v>
      </c>
    </row>
    <row r="5" spans="2:6" ht="18.75" customHeight="1">
      <c r="B5" s="65" t="s">
        <v>16</v>
      </c>
      <c r="C5" s="67"/>
      <c r="D5" s="78"/>
      <c r="E5" s="61"/>
      <c r="F5" s="80"/>
    </row>
    <row r="6" spans="2:6" ht="19.5" customHeight="1">
      <c r="B6" s="6" t="s">
        <v>17</v>
      </c>
      <c r="C6" s="7" t="s">
        <v>22</v>
      </c>
      <c r="D6" s="105">
        <f>+D7</f>
        <v>45000</v>
      </c>
      <c r="E6" s="106">
        <v>47000</v>
      </c>
      <c r="F6" s="106">
        <v>46687</v>
      </c>
    </row>
    <row r="7" spans="2:6" ht="18.75" customHeight="1">
      <c r="B7" s="8" t="s">
        <v>49</v>
      </c>
      <c r="C7" s="9" t="s">
        <v>25</v>
      </c>
      <c r="D7" s="104">
        <v>45000</v>
      </c>
      <c r="E7" s="107">
        <v>47000</v>
      </c>
      <c r="F7" s="107">
        <v>46687</v>
      </c>
    </row>
    <row r="8" spans="2:6" ht="19.5" customHeight="1">
      <c r="B8" s="10" t="s">
        <v>23</v>
      </c>
      <c r="C8" s="7" t="s">
        <v>31</v>
      </c>
      <c r="D8" s="108">
        <f>SUM(D9:D12)</f>
        <v>717000</v>
      </c>
      <c r="E8" s="108">
        <f>SUM(E9:E12)</f>
        <v>658000</v>
      </c>
      <c r="F8" s="109">
        <f>SUM(F9:F12)</f>
        <v>724870</v>
      </c>
    </row>
    <row r="9" spans="2:6" ht="16.5" customHeight="1">
      <c r="B9" s="11" t="s">
        <v>50</v>
      </c>
      <c r="C9" s="9" t="s">
        <v>24</v>
      </c>
      <c r="D9" s="110">
        <v>190000</v>
      </c>
      <c r="E9" s="107">
        <v>190000</v>
      </c>
      <c r="F9" s="107">
        <v>191667</v>
      </c>
    </row>
    <row r="10" spans="2:6" ht="17.25" customHeight="1">
      <c r="B10" s="11" t="s">
        <v>51</v>
      </c>
      <c r="C10" s="9" t="s">
        <v>26</v>
      </c>
      <c r="D10" s="110">
        <v>400000</v>
      </c>
      <c r="E10" s="107">
        <v>360000</v>
      </c>
      <c r="F10" s="107">
        <v>396124</v>
      </c>
    </row>
    <row r="11" spans="2:6" ht="17.25" customHeight="1">
      <c r="B11" s="11" t="s">
        <v>52</v>
      </c>
      <c r="C11" s="5" t="s">
        <v>27</v>
      </c>
      <c r="D11" s="110">
        <v>120000</v>
      </c>
      <c r="E11" s="107">
        <v>100000</v>
      </c>
      <c r="F11" s="107">
        <v>130157</v>
      </c>
    </row>
    <row r="12" spans="2:6" ht="19.5" customHeight="1">
      <c r="B12" s="11" t="s">
        <v>53</v>
      </c>
      <c r="C12" s="5" t="s">
        <v>28</v>
      </c>
      <c r="D12" s="110">
        <v>7000</v>
      </c>
      <c r="E12" s="107">
        <v>8000</v>
      </c>
      <c r="F12" s="107">
        <v>6922</v>
      </c>
    </row>
    <row r="13" spans="2:6" ht="17.25" customHeight="1">
      <c r="B13" s="10" t="s">
        <v>3</v>
      </c>
      <c r="C13" s="7" t="s">
        <v>29</v>
      </c>
      <c r="D13" s="108">
        <v>300</v>
      </c>
      <c r="E13" s="106">
        <v>300</v>
      </c>
      <c r="F13" s="106">
        <v>399</v>
      </c>
    </row>
    <row r="14" spans="2:6" ht="14.25" customHeight="1">
      <c r="B14" s="12" t="s">
        <v>135</v>
      </c>
      <c r="C14" s="13"/>
      <c r="D14" s="108">
        <v>762300</v>
      </c>
      <c r="E14" s="106">
        <v>705300</v>
      </c>
      <c r="F14" s="106">
        <v>771956</v>
      </c>
    </row>
    <row r="15" spans="2:6" ht="17.25" customHeight="1">
      <c r="B15" s="14" t="s">
        <v>4</v>
      </c>
      <c r="C15" s="13"/>
      <c r="D15" s="108"/>
      <c r="E15" s="107"/>
      <c r="F15" s="107"/>
    </row>
    <row r="16" spans="2:6" ht="17.25" customHeight="1">
      <c r="B16" s="10" t="s">
        <v>5</v>
      </c>
      <c r="C16" s="7" t="s">
        <v>32</v>
      </c>
      <c r="D16" s="108">
        <f>SUM(D17:D21)</f>
        <v>300000</v>
      </c>
      <c r="E16" s="108">
        <f>SUM(E17:E21)</f>
        <v>298000</v>
      </c>
      <c r="F16" s="109">
        <f>SUM(F17:F21)</f>
        <v>328072</v>
      </c>
    </row>
    <row r="17" spans="2:6" ht="18" customHeight="1">
      <c r="B17" s="15" t="s">
        <v>54</v>
      </c>
      <c r="C17" s="5" t="s">
        <v>30</v>
      </c>
      <c r="D17" s="110">
        <v>110000</v>
      </c>
      <c r="E17" s="107">
        <v>110000</v>
      </c>
      <c r="F17" s="111">
        <v>113245</v>
      </c>
    </row>
    <row r="18" spans="2:6" ht="15.75" customHeight="1">
      <c r="B18" s="15" t="s">
        <v>55</v>
      </c>
      <c r="C18" s="9" t="s">
        <v>34</v>
      </c>
      <c r="D18" s="110">
        <v>170000</v>
      </c>
      <c r="E18" s="107">
        <v>168000</v>
      </c>
      <c r="F18" s="111">
        <v>188647</v>
      </c>
    </row>
    <row r="19" spans="2:6" ht="15.75" customHeight="1">
      <c r="B19" s="11" t="s">
        <v>56</v>
      </c>
      <c r="C19" s="5" t="s">
        <v>35</v>
      </c>
      <c r="D19" s="110">
        <v>20000</v>
      </c>
      <c r="E19" s="107">
        <v>20000</v>
      </c>
      <c r="F19" s="111">
        <v>26180</v>
      </c>
    </row>
    <row r="20" spans="2:6" ht="12.75" customHeight="1" hidden="1">
      <c r="B20" s="15" t="s">
        <v>57</v>
      </c>
      <c r="C20" s="5" t="s">
        <v>36</v>
      </c>
      <c r="D20" s="110"/>
      <c r="E20" s="107"/>
      <c r="F20" s="111">
        <v>0</v>
      </c>
    </row>
    <row r="21" spans="2:6" ht="13.5" customHeight="1" hidden="1">
      <c r="B21" s="15" t="s">
        <v>58</v>
      </c>
      <c r="C21" s="5" t="s">
        <v>37</v>
      </c>
      <c r="D21" s="110">
        <v>0</v>
      </c>
      <c r="E21" s="107"/>
      <c r="F21" s="107"/>
    </row>
    <row r="22" spans="2:6" ht="18" customHeight="1">
      <c r="B22" s="10" t="s">
        <v>6</v>
      </c>
      <c r="C22" s="7" t="s">
        <v>33</v>
      </c>
      <c r="D22" s="108">
        <f>SUM(D23:D31)</f>
        <v>1053200</v>
      </c>
      <c r="E22" s="108">
        <f>SUM(E23:E31)</f>
        <v>1071200</v>
      </c>
      <c r="F22" s="109">
        <f>SUM(F23:F31)</f>
        <v>1230116</v>
      </c>
    </row>
    <row r="23" spans="2:6" ht="18.75" customHeight="1">
      <c r="B23" s="15" t="s">
        <v>59</v>
      </c>
      <c r="C23" s="5" t="s">
        <v>38</v>
      </c>
      <c r="D23" s="110">
        <v>100000</v>
      </c>
      <c r="E23" s="107">
        <v>110000</v>
      </c>
      <c r="F23" s="107">
        <v>129754</v>
      </c>
    </row>
    <row r="24" spans="2:6" ht="15.75" customHeight="1">
      <c r="B24" s="15" t="s">
        <v>60</v>
      </c>
      <c r="C24" s="5" t="s">
        <v>39</v>
      </c>
      <c r="D24" s="110">
        <v>17000</v>
      </c>
      <c r="E24" s="107">
        <v>17000</v>
      </c>
      <c r="F24" s="107">
        <v>17577</v>
      </c>
    </row>
    <row r="25" spans="2:6" ht="27" customHeight="1">
      <c r="B25" s="11" t="s">
        <v>61</v>
      </c>
      <c r="C25" s="16" t="s">
        <v>40</v>
      </c>
      <c r="D25" s="110">
        <v>18000</v>
      </c>
      <c r="E25" s="107">
        <v>19000</v>
      </c>
      <c r="F25" s="107">
        <v>21392</v>
      </c>
    </row>
    <row r="26" spans="2:6" ht="17.25" customHeight="1">
      <c r="B26" s="11" t="s">
        <v>62</v>
      </c>
      <c r="C26" s="5" t="s">
        <v>41</v>
      </c>
      <c r="D26" s="110">
        <v>10000</v>
      </c>
      <c r="E26" s="107">
        <v>12000</v>
      </c>
      <c r="F26" s="107">
        <v>12226</v>
      </c>
    </row>
    <row r="27" spans="2:6" ht="18" customHeight="1">
      <c r="B27" s="15" t="s">
        <v>63</v>
      </c>
      <c r="C27" s="5" t="s">
        <v>42</v>
      </c>
      <c r="D27" s="110">
        <v>680000</v>
      </c>
      <c r="E27" s="107">
        <v>680000</v>
      </c>
      <c r="F27" s="107">
        <v>786946</v>
      </c>
    </row>
    <row r="28" spans="2:6" ht="15" customHeight="1">
      <c r="B28" s="15" t="s">
        <v>64</v>
      </c>
      <c r="C28" s="5" t="s">
        <v>43</v>
      </c>
      <c r="D28" s="110">
        <v>70000</v>
      </c>
      <c r="E28" s="107">
        <v>60000</v>
      </c>
      <c r="F28" s="107">
        <v>63742</v>
      </c>
    </row>
    <row r="29" spans="2:6" ht="15" customHeight="1">
      <c r="B29" s="15" t="s">
        <v>65</v>
      </c>
      <c r="C29" s="5" t="s">
        <v>44</v>
      </c>
      <c r="D29" s="110">
        <v>95000</v>
      </c>
      <c r="E29" s="107">
        <v>110000</v>
      </c>
      <c r="F29" s="107">
        <v>133656</v>
      </c>
    </row>
    <row r="30" spans="2:6" ht="18.75" customHeight="1">
      <c r="B30" s="15" t="s">
        <v>66</v>
      </c>
      <c r="C30" s="5" t="s">
        <v>45</v>
      </c>
      <c r="D30" s="110">
        <v>200</v>
      </c>
      <c r="E30" s="107">
        <v>200</v>
      </c>
      <c r="F30" s="107">
        <v>37</v>
      </c>
    </row>
    <row r="31" spans="2:6" ht="16.5" customHeight="1">
      <c r="B31" s="15" t="s">
        <v>67</v>
      </c>
      <c r="C31" s="5" t="s">
        <v>46</v>
      </c>
      <c r="D31" s="110">
        <v>63000</v>
      </c>
      <c r="E31" s="107">
        <v>63000</v>
      </c>
      <c r="F31" s="107">
        <v>64786</v>
      </c>
    </row>
    <row r="32" spans="2:6" ht="16.5" customHeight="1">
      <c r="B32" s="10" t="s">
        <v>7</v>
      </c>
      <c r="C32" s="7" t="s">
        <v>47</v>
      </c>
      <c r="D32" s="108">
        <f>SUM(D33:D34)</f>
        <v>80000</v>
      </c>
      <c r="E32" s="108">
        <f>SUM(E33:E34)</f>
        <v>125000</v>
      </c>
      <c r="F32" s="109">
        <f>SUM(F33:F34)</f>
        <v>92380</v>
      </c>
    </row>
    <row r="33" spans="2:6" ht="16.5" customHeight="1">
      <c r="B33" s="17" t="s">
        <v>68</v>
      </c>
      <c r="C33" s="5" t="s">
        <v>48</v>
      </c>
      <c r="D33" s="110">
        <v>45000</v>
      </c>
      <c r="E33" s="111">
        <v>90000</v>
      </c>
      <c r="F33" s="107">
        <v>43283</v>
      </c>
    </row>
    <row r="34" spans="2:6" ht="16.5" customHeight="1">
      <c r="B34" s="17" t="s">
        <v>188</v>
      </c>
      <c r="C34" s="5" t="s">
        <v>189</v>
      </c>
      <c r="D34" s="110">
        <v>35000</v>
      </c>
      <c r="E34" s="111">
        <v>35000</v>
      </c>
      <c r="F34" s="107">
        <v>49097</v>
      </c>
    </row>
    <row r="35" spans="2:6" ht="16.5" customHeight="1">
      <c r="B35" s="10" t="s">
        <v>8</v>
      </c>
      <c r="C35" s="7" t="s">
        <v>69</v>
      </c>
      <c r="D35" s="108">
        <f>SUM(D36:D38)</f>
        <v>10000</v>
      </c>
      <c r="E35" s="108">
        <f>SUM(E36:E38)</f>
        <v>27000</v>
      </c>
      <c r="F35" s="109">
        <f>SUM(F36:F38)</f>
        <v>36086</v>
      </c>
    </row>
    <row r="36" spans="2:6" ht="15.75" customHeight="1">
      <c r="B36" s="18" t="s">
        <v>74</v>
      </c>
      <c r="C36" s="5" t="s">
        <v>70</v>
      </c>
      <c r="D36" s="110">
        <v>0</v>
      </c>
      <c r="E36" s="107">
        <v>0</v>
      </c>
      <c r="F36" s="107">
        <v>-11</v>
      </c>
    </row>
    <row r="37" spans="2:6" ht="15" customHeight="1">
      <c r="B37" s="15" t="s">
        <v>75</v>
      </c>
      <c r="C37" s="5" t="s">
        <v>71</v>
      </c>
      <c r="D37" s="110">
        <v>0</v>
      </c>
      <c r="E37" s="107">
        <v>0</v>
      </c>
      <c r="F37" s="107">
        <v>2795</v>
      </c>
    </row>
    <row r="38" spans="2:6" ht="15" customHeight="1">
      <c r="B38" s="15" t="s">
        <v>76</v>
      </c>
      <c r="C38" s="5" t="s">
        <v>72</v>
      </c>
      <c r="D38" s="110">
        <v>10000</v>
      </c>
      <c r="E38" s="111">
        <v>27000</v>
      </c>
      <c r="F38" s="107">
        <v>33302</v>
      </c>
    </row>
    <row r="39" spans="2:6" ht="19.5" customHeight="1">
      <c r="B39" s="19" t="s">
        <v>88</v>
      </c>
      <c r="C39" s="7" t="s">
        <v>73</v>
      </c>
      <c r="D39" s="108">
        <f>D40+D41</f>
        <v>-44000</v>
      </c>
      <c r="E39" s="108">
        <f>E40+E41</f>
        <v>-43500</v>
      </c>
      <c r="F39" s="109">
        <f>F40+F41</f>
        <v>-32148</v>
      </c>
    </row>
    <row r="40" spans="2:6" ht="16.5" customHeight="1">
      <c r="B40" s="15" t="s">
        <v>89</v>
      </c>
      <c r="C40" s="5" t="s">
        <v>77</v>
      </c>
      <c r="D40" s="110">
        <v>-38000</v>
      </c>
      <c r="E40" s="107">
        <v>-38000</v>
      </c>
      <c r="F40" s="107">
        <v>-26281</v>
      </c>
    </row>
    <row r="41" spans="2:6" ht="31.5" customHeight="1">
      <c r="B41" s="20" t="s">
        <v>90</v>
      </c>
      <c r="C41" s="16" t="s">
        <v>78</v>
      </c>
      <c r="D41" s="110">
        <v>-6000</v>
      </c>
      <c r="E41" s="107">
        <v>-5500</v>
      </c>
      <c r="F41" s="107">
        <v>-5867</v>
      </c>
    </row>
    <row r="42" spans="2:6" ht="16.5" customHeight="1">
      <c r="B42" s="6" t="s">
        <v>9</v>
      </c>
      <c r="C42" s="7" t="s">
        <v>79</v>
      </c>
      <c r="D42" s="108">
        <f>SUM(D43:D48)</f>
        <v>270000</v>
      </c>
      <c r="E42" s="108">
        <f>SUM(E43:E48)</f>
        <v>275000</v>
      </c>
      <c r="F42" s="109">
        <f>SUM(F43:F48)</f>
        <v>916352</v>
      </c>
    </row>
    <row r="43" spans="2:6" ht="19.5" customHeight="1">
      <c r="B43" s="15" t="s">
        <v>91</v>
      </c>
      <c r="C43" s="5" t="s">
        <v>81</v>
      </c>
      <c r="D43" s="110">
        <v>30000</v>
      </c>
      <c r="E43" s="111">
        <v>20000</v>
      </c>
      <c r="F43" s="107">
        <v>50905</v>
      </c>
    </row>
    <row r="44" spans="2:6" ht="15.75" customHeight="1">
      <c r="B44" s="15" t="s">
        <v>92</v>
      </c>
      <c r="C44" s="5" t="s">
        <v>80</v>
      </c>
      <c r="D44" s="110"/>
      <c r="E44" s="107"/>
      <c r="F44" s="107"/>
    </row>
    <row r="45" spans="2:6" ht="15.75" customHeight="1">
      <c r="B45" s="15" t="s">
        <v>93</v>
      </c>
      <c r="C45" s="5" t="s">
        <v>82</v>
      </c>
      <c r="D45" s="110"/>
      <c r="E45" s="107"/>
      <c r="F45" s="107">
        <v>11065</v>
      </c>
    </row>
    <row r="46" spans="2:6" ht="18.75" customHeight="1">
      <c r="B46" s="15" t="s">
        <v>94</v>
      </c>
      <c r="C46" s="5" t="s">
        <v>83</v>
      </c>
      <c r="D46" s="110"/>
      <c r="E46" s="107"/>
      <c r="F46" s="107"/>
    </row>
    <row r="47" spans="2:6" ht="18.75" customHeight="1">
      <c r="B47" s="15" t="s">
        <v>136</v>
      </c>
      <c r="C47" s="5" t="s">
        <v>84</v>
      </c>
      <c r="D47" s="110"/>
      <c r="E47" s="107">
        <v>15000</v>
      </c>
      <c r="F47" s="107"/>
    </row>
    <row r="48" spans="2:6" ht="18" customHeight="1">
      <c r="B48" s="15" t="s">
        <v>95</v>
      </c>
      <c r="C48" s="5" t="s">
        <v>85</v>
      </c>
      <c r="D48" s="110">
        <v>240000</v>
      </c>
      <c r="E48" s="107">
        <v>240000</v>
      </c>
      <c r="F48" s="107">
        <v>854382</v>
      </c>
    </row>
    <row r="49" spans="2:6" ht="15" customHeight="1">
      <c r="B49" s="10" t="s">
        <v>10</v>
      </c>
      <c r="C49" s="7" t="s">
        <v>86</v>
      </c>
      <c r="D49" s="108">
        <v>50000</v>
      </c>
      <c r="E49" s="106">
        <v>72000</v>
      </c>
      <c r="F49" s="106">
        <v>72309</v>
      </c>
    </row>
    <row r="50" spans="2:6" ht="36" customHeight="1">
      <c r="B50" s="21" t="s">
        <v>21</v>
      </c>
      <c r="C50" s="22" t="s">
        <v>96</v>
      </c>
      <c r="D50" s="108">
        <v>0</v>
      </c>
      <c r="E50" s="112">
        <v>0</v>
      </c>
      <c r="F50" s="106">
        <v>1600</v>
      </c>
    </row>
    <row r="51" spans="2:6" ht="18" customHeight="1">
      <c r="B51" s="23" t="s">
        <v>97</v>
      </c>
      <c r="C51" s="5" t="s">
        <v>87</v>
      </c>
      <c r="D51" s="110">
        <v>0</v>
      </c>
      <c r="E51" s="107">
        <v>0</v>
      </c>
      <c r="F51" s="107">
        <v>1600</v>
      </c>
    </row>
    <row r="52" spans="2:6" ht="39" customHeight="1">
      <c r="B52" s="24" t="s">
        <v>98</v>
      </c>
      <c r="C52" s="7" t="s">
        <v>99</v>
      </c>
      <c r="D52" s="108">
        <v>0</v>
      </c>
      <c r="E52" s="106">
        <v>0</v>
      </c>
      <c r="F52" s="106">
        <v>4321</v>
      </c>
    </row>
    <row r="53" spans="2:6" ht="27" customHeight="1">
      <c r="B53" s="18" t="s">
        <v>242</v>
      </c>
      <c r="C53" s="5" t="s">
        <v>243</v>
      </c>
      <c r="D53" s="110">
        <v>0</v>
      </c>
      <c r="E53" s="107">
        <v>0</v>
      </c>
      <c r="F53" s="107">
        <v>4321</v>
      </c>
    </row>
    <row r="54" spans="2:6" ht="19.5" customHeight="1">
      <c r="B54" s="12" t="s">
        <v>11</v>
      </c>
      <c r="C54" s="13"/>
      <c r="D54" s="105">
        <v>1719200</v>
      </c>
      <c r="E54" s="106">
        <v>1824700</v>
      </c>
      <c r="F54" s="106">
        <v>2649088</v>
      </c>
    </row>
    <row r="55" spans="2:6" ht="18.75" customHeight="1">
      <c r="B55" s="25" t="s">
        <v>148</v>
      </c>
      <c r="C55" s="13"/>
      <c r="D55" s="105">
        <v>2481500</v>
      </c>
      <c r="E55" s="106">
        <v>2530000</v>
      </c>
      <c r="F55" s="106">
        <v>3421044</v>
      </c>
    </row>
    <row r="56" spans="2:6" ht="17.25" customHeight="1">
      <c r="B56" s="26" t="s">
        <v>12</v>
      </c>
      <c r="C56" s="27"/>
      <c r="D56" s="108"/>
      <c r="E56" s="107"/>
      <c r="F56" s="107"/>
    </row>
    <row r="57" spans="2:6" ht="30" customHeight="1">
      <c r="B57" s="28" t="s">
        <v>13</v>
      </c>
      <c r="C57" s="27" t="s">
        <v>14</v>
      </c>
      <c r="D57" s="108"/>
      <c r="E57" s="106">
        <v>2126700</v>
      </c>
      <c r="F57" s="106">
        <v>11173900</v>
      </c>
    </row>
    <row r="58" spans="2:6" ht="42" customHeight="1">
      <c r="B58" s="24" t="s">
        <v>101</v>
      </c>
      <c r="C58" s="31" t="s">
        <v>102</v>
      </c>
      <c r="D58" s="108">
        <f>+D59+D60</f>
        <v>1214200</v>
      </c>
      <c r="E58" s="108">
        <f>+E59+E60</f>
        <v>1209500</v>
      </c>
      <c r="F58" s="109">
        <f>+F59+F60</f>
        <v>1206400</v>
      </c>
    </row>
    <row r="59" spans="2:6" ht="15.75" customHeight="1">
      <c r="B59" s="32" t="s">
        <v>104</v>
      </c>
      <c r="C59" s="30" t="s">
        <v>102</v>
      </c>
      <c r="D59" s="110">
        <v>948700</v>
      </c>
      <c r="E59" s="107">
        <v>944000</v>
      </c>
      <c r="F59" s="107">
        <v>940900</v>
      </c>
    </row>
    <row r="60" spans="2:6" ht="15.75" customHeight="1">
      <c r="B60" s="32" t="s">
        <v>105</v>
      </c>
      <c r="C60" s="30" t="s">
        <v>102</v>
      </c>
      <c r="D60" s="110">
        <v>265500</v>
      </c>
      <c r="E60" s="107">
        <v>265500</v>
      </c>
      <c r="F60" s="107">
        <v>265500</v>
      </c>
    </row>
    <row r="61" spans="2:6" ht="36" customHeight="1">
      <c r="B61" s="33" t="s">
        <v>100</v>
      </c>
      <c r="C61" s="31" t="s">
        <v>103</v>
      </c>
      <c r="D61" s="108">
        <f>+D62</f>
        <v>1013700</v>
      </c>
      <c r="E61" s="108">
        <f>+E62</f>
        <v>917200</v>
      </c>
      <c r="F61" s="109">
        <f>+F62</f>
        <v>9967500</v>
      </c>
    </row>
    <row r="62" spans="2:6" ht="18.75" customHeight="1">
      <c r="B62" s="32" t="s">
        <v>107</v>
      </c>
      <c r="C62" s="30" t="s">
        <v>106</v>
      </c>
      <c r="D62" s="110">
        <v>1013700</v>
      </c>
      <c r="E62" s="107">
        <v>917200</v>
      </c>
      <c r="F62" s="107">
        <v>9967500</v>
      </c>
    </row>
    <row r="63" spans="2:6" ht="17.25" customHeight="1">
      <c r="B63" s="26" t="s">
        <v>137</v>
      </c>
      <c r="C63" s="31"/>
      <c r="D63" s="108">
        <f>+D65+D67</f>
        <v>-130000</v>
      </c>
      <c r="E63" s="108">
        <f>+E65+E67</f>
        <v>-1420387</v>
      </c>
      <c r="F63" s="109">
        <f>+F65+F67</f>
        <v>-13068957</v>
      </c>
    </row>
    <row r="64" spans="2:6" ht="17.25" customHeight="1">
      <c r="B64" s="32" t="s">
        <v>171</v>
      </c>
      <c r="C64" s="27" t="s">
        <v>172</v>
      </c>
      <c r="D64" s="108"/>
      <c r="E64" s="106"/>
      <c r="F64" s="106">
        <v>3409481</v>
      </c>
    </row>
    <row r="65" spans="2:6" ht="15.75" customHeight="1">
      <c r="B65" s="32" t="s">
        <v>190</v>
      </c>
      <c r="C65" s="27" t="s">
        <v>138</v>
      </c>
      <c r="D65" s="108">
        <v>-130000</v>
      </c>
      <c r="E65" s="112">
        <v>-250336</v>
      </c>
      <c r="F65" s="112">
        <v>-59788</v>
      </c>
    </row>
    <row r="66" spans="2:6" ht="15.75" customHeight="1">
      <c r="B66" s="32" t="s">
        <v>169</v>
      </c>
      <c r="C66" s="27" t="s">
        <v>170</v>
      </c>
      <c r="D66" s="108"/>
      <c r="E66" s="112"/>
      <c r="F66" s="112">
        <v>8887517</v>
      </c>
    </row>
    <row r="67" spans="2:6" ht="15.75" customHeight="1">
      <c r="B67" s="32" t="s">
        <v>140</v>
      </c>
      <c r="C67" s="27" t="s">
        <v>139</v>
      </c>
      <c r="D67" s="108"/>
      <c r="E67" s="112">
        <v>-1170051</v>
      </c>
      <c r="F67" s="112">
        <v>-13009169</v>
      </c>
    </row>
    <row r="68" spans="2:6" ht="15.75" customHeight="1">
      <c r="B68" s="32" t="s">
        <v>185</v>
      </c>
      <c r="C68" s="27" t="s">
        <v>186</v>
      </c>
      <c r="D68" s="108"/>
      <c r="E68" s="112">
        <v>0</v>
      </c>
      <c r="F68" s="112">
        <v>17425</v>
      </c>
    </row>
    <row r="69" spans="2:6" ht="16.5" customHeight="1">
      <c r="B69" s="40" t="s">
        <v>141</v>
      </c>
      <c r="C69" s="30"/>
      <c r="D69" s="108"/>
      <c r="E69" s="106"/>
      <c r="F69" s="106"/>
    </row>
    <row r="70" spans="2:6" ht="18" customHeight="1">
      <c r="B70" s="32" t="s">
        <v>142</v>
      </c>
      <c r="C70" s="27" t="s">
        <v>143</v>
      </c>
      <c r="D70" s="108">
        <v>-50000</v>
      </c>
      <c r="E70" s="106">
        <v>-30000</v>
      </c>
      <c r="F70" s="106">
        <v>68343</v>
      </c>
    </row>
    <row r="71" spans="2:6" ht="15" customHeight="1">
      <c r="B71" s="40" t="s">
        <v>18</v>
      </c>
      <c r="C71" s="35"/>
      <c r="D71" s="108"/>
      <c r="E71" s="112">
        <v>5157602</v>
      </c>
      <c r="F71" s="112">
        <v>-4368631</v>
      </c>
    </row>
    <row r="72" spans="2:6" ht="16.5" customHeight="1">
      <c r="B72" s="36" t="s">
        <v>108</v>
      </c>
      <c r="C72" s="37" t="s">
        <v>109</v>
      </c>
      <c r="D72" s="113">
        <f>+D73+D74+D75</f>
        <v>-461578</v>
      </c>
      <c r="E72" s="113">
        <v>-307189</v>
      </c>
      <c r="F72" s="114">
        <v>186408</v>
      </c>
    </row>
    <row r="73" spans="2:6" ht="15.75" customHeight="1">
      <c r="B73" s="34" t="s">
        <v>144</v>
      </c>
      <c r="C73" s="30" t="s">
        <v>145</v>
      </c>
      <c r="D73" s="110"/>
      <c r="E73" s="107"/>
      <c r="F73" s="107">
        <v>774608</v>
      </c>
    </row>
    <row r="74" spans="2:6" ht="15" customHeight="1">
      <c r="B74" s="38" t="s">
        <v>146</v>
      </c>
      <c r="C74" s="30" t="s">
        <v>147</v>
      </c>
      <c r="D74" s="110">
        <v>-310378</v>
      </c>
      <c r="E74" s="107">
        <v>-307189</v>
      </c>
      <c r="F74" s="107">
        <v>0</v>
      </c>
    </row>
    <row r="75" spans="2:6" ht="15" customHeight="1">
      <c r="B75" s="38" t="s">
        <v>245</v>
      </c>
      <c r="C75" s="30" t="s">
        <v>244</v>
      </c>
      <c r="D75" s="110">
        <v>-151200</v>
      </c>
      <c r="E75" s="107">
        <v>-152000</v>
      </c>
      <c r="F75" s="107">
        <v>-88200</v>
      </c>
    </row>
    <row r="76" spans="2:6" ht="15" customHeight="1">
      <c r="B76" s="38" t="s">
        <v>161</v>
      </c>
      <c r="C76" s="30" t="s">
        <v>163</v>
      </c>
      <c r="D76" s="110"/>
      <c r="E76" s="107"/>
      <c r="F76" s="107">
        <v>-500000</v>
      </c>
    </row>
    <row r="77" spans="2:6" ht="15.75" customHeight="1">
      <c r="B77" s="39" t="s">
        <v>1</v>
      </c>
      <c r="C77" s="31" t="s">
        <v>110</v>
      </c>
      <c r="D77" s="108">
        <f>+D79+D78</f>
        <v>0</v>
      </c>
      <c r="E77" s="108">
        <f>+E79+E78</f>
        <v>0</v>
      </c>
      <c r="F77" s="109">
        <f>+F79+F78</f>
        <v>7</v>
      </c>
    </row>
    <row r="78" spans="2:6" ht="30" customHeight="1">
      <c r="B78" s="40" t="s">
        <v>114</v>
      </c>
      <c r="C78" s="30" t="s">
        <v>111</v>
      </c>
      <c r="D78" s="108"/>
      <c r="E78" s="107"/>
      <c r="F78" s="107">
        <v>7</v>
      </c>
    </row>
    <row r="79" spans="2:6" ht="15.75" customHeight="1" hidden="1">
      <c r="B79" s="72" t="s">
        <v>191</v>
      </c>
      <c r="C79" s="30" t="s">
        <v>112</v>
      </c>
      <c r="D79" s="110"/>
      <c r="E79" s="107"/>
      <c r="F79" s="107"/>
    </row>
    <row r="80" spans="2:6" ht="18" customHeight="1">
      <c r="B80" s="39" t="s">
        <v>2</v>
      </c>
      <c r="C80" s="27" t="s">
        <v>113</v>
      </c>
      <c r="D80" s="108">
        <v>740000</v>
      </c>
      <c r="E80" s="107">
        <v>5464791</v>
      </c>
      <c r="F80" s="106">
        <v>-4555046</v>
      </c>
    </row>
    <row r="81" spans="2:6" ht="15" customHeight="1">
      <c r="B81" s="40" t="s">
        <v>246</v>
      </c>
      <c r="C81" s="30" t="s">
        <v>115</v>
      </c>
      <c r="D81" s="110">
        <v>740000</v>
      </c>
      <c r="E81" s="107">
        <v>5464791</v>
      </c>
      <c r="F81" s="107">
        <v>909744</v>
      </c>
    </row>
    <row r="82" spans="2:6" ht="13.5" customHeight="1">
      <c r="B82" s="40" t="s">
        <v>117</v>
      </c>
      <c r="C82" s="45" t="s">
        <v>116</v>
      </c>
      <c r="D82" s="115"/>
      <c r="E82" s="107"/>
      <c r="F82" s="107"/>
    </row>
    <row r="83" spans="2:6" ht="15.75" customHeight="1">
      <c r="B83" s="29" t="s">
        <v>19</v>
      </c>
      <c r="C83" s="30" t="s">
        <v>162</v>
      </c>
      <c r="D83" s="110"/>
      <c r="E83" s="107"/>
      <c r="F83" s="107">
        <v>-5464790</v>
      </c>
    </row>
    <row r="84" spans="2:6" ht="18.75" customHeight="1" thickBot="1">
      <c r="B84" s="41" t="s">
        <v>15</v>
      </c>
      <c r="C84" s="42">
        <v>9999</v>
      </c>
      <c r="D84" s="116">
        <v>4807822</v>
      </c>
      <c r="E84" s="117">
        <v>8363915</v>
      </c>
      <c r="F84" s="117">
        <v>9540122</v>
      </c>
    </row>
    <row r="85" spans="2:6" ht="31.5" customHeight="1" thickBot="1">
      <c r="B85" s="43" t="s">
        <v>149</v>
      </c>
      <c r="C85" s="44"/>
      <c r="D85" s="116">
        <v>4807822</v>
      </c>
      <c r="E85" s="118"/>
      <c r="F85" s="119"/>
    </row>
    <row r="86" spans="4:6" ht="12.75">
      <c r="D86" s="96"/>
      <c r="E86" s="96"/>
      <c r="F86" s="103"/>
    </row>
    <row r="87" spans="4:6" ht="12.75">
      <c r="D87" s="96"/>
      <c r="E87" s="96"/>
      <c r="F87" s="103"/>
    </row>
    <row r="88" spans="2:6" ht="19.5" thickBot="1">
      <c r="B88" s="46" t="s">
        <v>180</v>
      </c>
      <c r="C88" s="47"/>
      <c r="D88" s="97"/>
      <c r="E88" s="98"/>
      <c r="F88" s="103"/>
    </row>
    <row r="89" spans="2:6" ht="22.5" customHeight="1" thickBot="1">
      <c r="B89" s="68" t="s">
        <v>248</v>
      </c>
      <c r="C89" s="69" t="s">
        <v>164</v>
      </c>
      <c r="D89" s="99" t="s">
        <v>165</v>
      </c>
      <c r="E89" s="99" t="s">
        <v>166</v>
      </c>
      <c r="F89" s="103"/>
    </row>
    <row r="90" spans="2:6" ht="20.25" thickBot="1">
      <c r="B90" s="68" t="s">
        <v>178</v>
      </c>
      <c r="C90" s="70" t="s">
        <v>201</v>
      </c>
      <c r="D90" s="100" t="s">
        <v>177</v>
      </c>
      <c r="E90" s="100" t="s">
        <v>167</v>
      </c>
      <c r="F90" s="103"/>
    </row>
    <row r="91" spans="2:6" ht="19.5" thickBot="1">
      <c r="B91" s="49" t="s">
        <v>121</v>
      </c>
      <c r="C91" s="81" t="s">
        <v>211</v>
      </c>
      <c r="D91" s="118" t="s">
        <v>204</v>
      </c>
      <c r="E91" s="118">
        <v>769209</v>
      </c>
      <c r="F91" s="103"/>
    </row>
    <row r="92" spans="2:6" ht="18.75">
      <c r="B92" s="50" t="s">
        <v>122</v>
      </c>
      <c r="C92" s="82" t="s">
        <v>210</v>
      </c>
      <c r="D92" s="101" t="s">
        <v>205</v>
      </c>
      <c r="E92" s="101" t="s">
        <v>207</v>
      </c>
      <c r="F92" s="103"/>
    </row>
    <row r="93" spans="2:6" ht="19.5" thickBot="1">
      <c r="B93" s="48" t="s">
        <v>124</v>
      </c>
      <c r="C93" s="83" t="s">
        <v>209</v>
      </c>
      <c r="D93" s="123" t="s">
        <v>206</v>
      </c>
      <c r="E93" s="123" t="s">
        <v>208</v>
      </c>
      <c r="F93" s="103"/>
    </row>
    <row r="94" spans="2:6" ht="19.5" thickBot="1">
      <c r="B94" s="49" t="s">
        <v>150</v>
      </c>
      <c r="C94" s="81" t="s">
        <v>212</v>
      </c>
      <c r="D94" s="118">
        <v>5000</v>
      </c>
      <c r="E94" s="118">
        <v>6348</v>
      </c>
      <c r="F94" s="103"/>
    </row>
    <row r="95" spans="2:6" ht="19.5" thickBot="1">
      <c r="B95" s="49" t="s">
        <v>118</v>
      </c>
      <c r="C95" s="81" t="s">
        <v>215</v>
      </c>
      <c r="D95" s="118">
        <v>305000</v>
      </c>
      <c r="E95" s="118">
        <v>296441</v>
      </c>
      <c r="F95" s="103"/>
    </row>
    <row r="96" spans="2:6" ht="18.75">
      <c r="B96" s="50" t="s">
        <v>123</v>
      </c>
      <c r="C96" s="84" t="s">
        <v>213</v>
      </c>
      <c r="D96" s="101">
        <v>300000</v>
      </c>
      <c r="E96" s="101">
        <v>291468</v>
      </c>
      <c r="F96" s="103"/>
    </row>
    <row r="97" spans="2:6" ht="19.5" thickBot="1">
      <c r="B97" s="48" t="s">
        <v>151</v>
      </c>
      <c r="C97" s="85" t="s">
        <v>214</v>
      </c>
      <c r="D97" s="123">
        <v>5000</v>
      </c>
      <c r="E97" s="123">
        <v>4973</v>
      </c>
      <c r="F97" s="103"/>
    </row>
    <row r="98" spans="2:6" ht="19.5" thickBot="1">
      <c r="B98" s="49" t="s">
        <v>119</v>
      </c>
      <c r="C98" s="81" t="s">
        <v>219</v>
      </c>
      <c r="D98" s="118">
        <v>47000</v>
      </c>
      <c r="E98" s="118">
        <v>54378</v>
      </c>
      <c r="F98" s="103"/>
    </row>
    <row r="99" spans="2:6" ht="18.75">
      <c r="B99" s="50" t="s">
        <v>179</v>
      </c>
      <c r="C99" s="86" t="s">
        <v>214</v>
      </c>
      <c r="D99" s="101" t="s">
        <v>212</v>
      </c>
      <c r="E99" s="101" t="s">
        <v>216</v>
      </c>
      <c r="F99" s="103"/>
    </row>
    <row r="100" spans="2:6" ht="18.75">
      <c r="B100" s="48" t="s">
        <v>152</v>
      </c>
      <c r="C100" s="87" t="s">
        <v>202</v>
      </c>
      <c r="D100" s="107" t="s">
        <v>217</v>
      </c>
      <c r="E100" s="107" t="s">
        <v>218</v>
      </c>
      <c r="F100" s="103"/>
    </row>
    <row r="101" spans="2:6" ht="19.5" thickBot="1">
      <c r="B101" s="48" t="s">
        <v>192</v>
      </c>
      <c r="C101" s="88">
        <v>0</v>
      </c>
      <c r="D101" s="123">
        <v>0</v>
      </c>
      <c r="E101" s="123">
        <v>3530</v>
      </c>
      <c r="F101" s="103"/>
    </row>
    <row r="102" spans="2:6" ht="19.5" thickBot="1">
      <c r="B102" s="49" t="s">
        <v>120</v>
      </c>
      <c r="C102" s="81" t="s">
        <v>221</v>
      </c>
      <c r="D102" s="118">
        <v>66719</v>
      </c>
      <c r="E102" s="118">
        <v>91126</v>
      </c>
      <c r="F102" s="103"/>
    </row>
    <row r="103" spans="2:6" ht="18.75">
      <c r="B103" s="52" t="s">
        <v>125</v>
      </c>
      <c r="C103" s="84" t="s">
        <v>220</v>
      </c>
      <c r="D103" s="101">
        <v>1000</v>
      </c>
      <c r="E103" s="101">
        <v>737</v>
      </c>
      <c r="F103" s="103"/>
    </row>
    <row r="104" spans="2:6" ht="18.75">
      <c r="B104" s="75" t="s">
        <v>153</v>
      </c>
      <c r="C104" s="89" t="s">
        <v>219</v>
      </c>
      <c r="D104" s="107">
        <v>55620</v>
      </c>
      <c r="E104" s="107">
        <v>64499</v>
      </c>
      <c r="F104" s="103"/>
    </row>
    <row r="105" spans="2:6" ht="18.75">
      <c r="B105" s="75" t="s">
        <v>181</v>
      </c>
      <c r="C105" s="89">
        <v>0</v>
      </c>
      <c r="D105" s="107">
        <v>5099</v>
      </c>
      <c r="E105" s="107">
        <v>25890</v>
      </c>
      <c r="F105" s="103"/>
    </row>
    <row r="106" spans="2:6" ht="19.5" thickBot="1">
      <c r="B106" s="53" t="s">
        <v>126</v>
      </c>
      <c r="C106" s="90" t="s">
        <v>212</v>
      </c>
      <c r="D106" s="123">
        <v>5000</v>
      </c>
      <c r="E106" s="123">
        <v>0</v>
      </c>
      <c r="F106" s="103"/>
    </row>
    <row r="107" spans="2:6" ht="45" customHeight="1" thickBot="1">
      <c r="B107" s="54" t="s">
        <v>127</v>
      </c>
      <c r="C107" s="81" t="s">
        <v>228</v>
      </c>
      <c r="D107" s="118">
        <v>1211848</v>
      </c>
      <c r="E107" s="118">
        <v>400161</v>
      </c>
      <c r="F107" s="103"/>
    </row>
    <row r="108" spans="2:6" ht="18.75">
      <c r="B108" s="52" t="s">
        <v>128</v>
      </c>
      <c r="C108" s="91" t="s">
        <v>222</v>
      </c>
      <c r="D108" s="101">
        <v>180000</v>
      </c>
      <c r="E108" s="101">
        <v>214043</v>
      </c>
      <c r="F108" s="103"/>
    </row>
    <row r="109" spans="2:6" ht="18.75">
      <c r="B109" s="48" t="s">
        <v>154</v>
      </c>
      <c r="C109" s="83" t="s">
        <v>223</v>
      </c>
      <c r="D109" s="107">
        <v>90000</v>
      </c>
      <c r="E109" s="107">
        <v>-1022072</v>
      </c>
      <c r="F109" s="103"/>
    </row>
    <row r="110" spans="2:6" ht="18.75">
      <c r="B110" s="48" t="s">
        <v>129</v>
      </c>
      <c r="C110" s="83" t="s">
        <v>224</v>
      </c>
      <c r="D110" s="107">
        <v>190000</v>
      </c>
      <c r="E110" s="107">
        <v>350428</v>
      </c>
      <c r="F110" s="103"/>
    </row>
    <row r="111" spans="2:6" ht="18.75">
      <c r="B111" s="48" t="s">
        <v>155</v>
      </c>
      <c r="C111" s="83" t="s">
        <v>225</v>
      </c>
      <c r="D111" s="107">
        <v>6000</v>
      </c>
      <c r="E111" s="107">
        <v>23930</v>
      </c>
      <c r="F111" s="103"/>
    </row>
    <row r="112" spans="2:6" ht="18.75">
      <c r="B112" s="48" t="s">
        <v>130</v>
      </c>
      <c r="C112" s="83" t="s">
        <v>226</v>
      </c>
      <c r="D112" s="107">
        <v>60000</v>
      </c>
      <c r="E112" s="107">
        <v>94437</v>
      </c>
      <c r="F112" s="103"/>
    </row>
    <row r="113" spans="2:6" ht="18.75">
      <c r="B113" s="51" t="s">
        <v>131</v>
      </c>
      <c r="C113" s="83" t="s">
        <v>227</v>
      </c>
      <c r="D113" s="107">
        <v>670848</v>
      </c>
      <c r="E113" s="107">
        <v>650458</v>
      </c>
      <c r="F113" s="103"/>
    </row>
    <row r="114" spans="2:6" ht="18.75">
      <c r="B114" s="51" t="s">
        <v>168</v>
      </c>
      <c r="C114" s="83" t="s">
        <v>214</v>
      </c>
      <c r="D114" s="107">
        <v>15000</v>
      </c>
      <c r="E114" s="107">
        <v>78960</v>
      </c>
      <c r="F114" s="103"/>
    </row>
    <row r="115" spans="2:6" ht="19.5" thickBot="1">
      <c r="B115" s="51" t="s">
        <v>229</v>
      </c>
      <c r="C115" s="95">
        <v>0</v>
      </c>
      <c r="D115" s="124">
        <v>0</v>
      </c>
      <c r="E115" s="124">
        <v>9977</v>
      </c>
      <c r="F115" s="103"/>
    </row>
    <row r="116" spans="2:6" ht="38.25" thickBot="1">
      <c r="B116" s="54" t="s">
        <v>132</v>
      </c>
      <c r="C116" s="92" t="s">
        <v>235</v>
      </c>
      <c r="D116" s="118">
        <v>182755</v>
      </c>
      <c r="E116" s="118">
        <v>269999</v>
      </c>
      <c r="F116" s="103"/>
    </row>
    <row r="117" spans="2:6" ht="18.75">
      <c r="B117" s="52" t="s">
        <v>176</v>
      </c>
      <c r="C117" s="93" t="s">
        <v>231</v>
      </c>
      <c r="D117" s="101">
        <v>35000</v>
      </c>
      <c r="E117" s="101">
        <v>35000</v>
      </c>
      <c r="F117" s="103"/>
    </row>
    <row r="118" spans="2:6" ht="18.75">
      <c r="B118" s="55" t="s">
        <v>193</v>
      </c>
      <c r="C118" s="84" t="s">
        <v>232</v>
      </c>
      <c r="D118" s="107">
        <v>5200</v>
      </c>
      <c r="E118" s="107">
        <v>5134</v>
      </c>
      <c r="F118" s="103"/>
    </row>
    <row r="119" spans="2:6" ht="18.75">
      <c r="B119" s="55" t="s">
        <v>230</v>
      </c>
      <c r="C119" s="85" t="s">
        <v>203</v>
      </c>
      <c r="D119" s="107">
        <v>15000</v>
      </c>
      <c r="E119" s="107">
        <v>38856</v>
      </c>
      <c r="F119" s="103"/>
    </row>
    <row r="120" spans="2:6" ht="18.75">
      <c r="B120" s="55" t="s">
        <v>156</v>
      </c>
      <c r="C120" s="85" t="s">
        <v>233</v>
      </c>
      <c r="D120" s="107">
        <v>27555</v>
      </c>
      <c r="E120" s="107">
        <v>57326</v>
      </c>
      <c r="F120" s="103"/>
    </row>
    <row r="121" spans="2:6" ht="19.5" thickBot="1">
      <c r="B121" s="53" t="s">
        <v>173</v>
      </c>
      <c r="C121" s="90" t="s">
        <v>234</v>
      </c>
      <c r="D121" s="123">
        <v>100000</v>
      </c>
      <c r="E121" s="123">
        <v>133683</v>
      </c>
      <c r="F121" s="103"/>
    </row>
    <row r="122" spans="2:6" ht="19.5" thickBot="1">
      <c r="B122" s="49" t="s">
        <v>133</v>
      </c>
      <c r="C122" s="128">
        <v>465500</v>
      </c>
      <c r="D122" s="118">
        <v>596531</v>
      </c>
      <c r="E122" s="118">
        <v>718597</v>
      </c>
      <c r="F122" s="103"/>
    </row>
    <row r="123" spans="2:6" ht="18.75">
      <c r="B123" s="52" t="s">
        <v>157</v>
      </c>
      <c r="C123" s="93" t="s">
        <v>214</v>
      </c>
      <c r="D123" s="101">
        <v>30000</v>
      </c>
      <c r="E123" s="101">
        <v>41522</v>
      </c>
      <c r="F123" s="103"/>
    </row>
    <row r="124" spans="2:6" ht="18.75">
      <c r="B124" s="48" t="s">
        <v>158</v>
      </c>
      <c r="C124" s="129">
        <v>405500</v>
      </c>
      <c r="D124" s="107">
        <v>504929</v>
      </c>
      <c r="E124" s="107">
        <v>626085</v>
      </c>
      <c r="F124" s="103"/>
    </row>
    <row r="125" spans="2:6" ht="18.75">
      <c r="B125" s="48" t="s">
        <v>159</v>
      </c>
      <c r="C125" s="85" t="s">
        <v>202</v>
      </c>
      <c r="D125" s="107">
        <v>56602</v>
      </c>
      <c r="E125" s="107">
        <v>47336</v>
      </c>
      <c r="F125" s="103"/>
    </row>
    <row r="126" spans="2:6" ht="19.5" thickBot="1">
      <c r="B126" s="56" t="s">
        <v>160</v>
      </c>
      <c r="C126" s="94" t="s">
        <v>212</v>
      </c>
      <c r="D126" s="123">
        <v>5000</v>
      </c>
      <c r="E126" s="123">
        <v>3363</v>
      </c>
      <c r="F126" s="103"/>
    </row>
    <row r="127" spans="2:5" ht="19.5" thickBot="1">
      <c r="B127" s="49" t="s">
        <v>182</v>
      </c>
      <c r="C127" s="81" t="s">
        <v>233</v>
      </c>
      <c r="D127" s="118">
        <v>36000</v>
      </c>
      <c r="E127" s="118">
        <v>39817</v>
      </c>
    </row>
    <row r="128" spans="2:5" ht="19.5" thickBot="1">
      <c r="B128" s="49" t="s">
        <v>134</v>
      </c>
      <c r="C128" s="128">
        <v>1532122</v>
      </c>
      <c r="D128" s="118">
        <v>4877898</v>
      </c>
      <c r="E128" s="118">
        <v>6603266</v>
      </c>
    </row>
    <row r="129" spans="2:5" ht="18.75">
      <c r="B129" s="50" t="s">
        <v>236</v>
      </c>
      <c r="C129" s="121">
        <v>552122</v>
      </c>
      <c r="D129" s="101"/>
      <c r="E129" s="101"/>
    </row>
    <row r="130" spans="2:5" ht="18.75">
      <c r="B130" s="120" t="s">
        <v>247</v>
      </c>
      <c r="C130" s="122">
        <v>740000</v>
      </c>
      <c r="D130" s="125"/>
      <c r="E130" s="125"/>
    </row>
    <row r="131" spans="2:5" ht="19.5" thickBot="1">
      <c r="B131" s="74" t="s">
        <v>194</v>
      </c>
      <c r="C131" s="95" t="s">
        <v>237</v>
      </c>
      <c r="D131" s="126"/>
      <c r="E131" s="126"/>
    </row>
    <row r="132" spans="2:5" ht="19.5" thickBot="1">
      <c r="B132" s="73" t="s">
        <v>195</v>
      </c>
      <c r="C132" s="130">
        <v>242300</v>
      </c>
      <c r="D132" s="127">
        <v>236664</v>
      </c>
      <c r="E132" s="127">
        <v>234384</v>
      </c>
    </row>
    <row r="133" spans="2:5" ht="18.75">
      <c r="B133" s="52" t="s">
        <v>187</v>
      </c>
      <c r="C133" s="131">
        <v>42300</v>
      </c>
      <c r="D133" s="101">
        <v>26664</v>
      </c>
      <c r="E133" s="101">
        <v>34775</v>
      </c>
    </row>
    <row r="134" spans="2:5" ht="18.75">
      <c r="B134" s="48" t="s">
        <v>183</v>
      </c>
      <c r="C134" s="132" t="s">
        <v>239</v>
      </c>
      <c r="D134" s="107">
        <v>60000</v>
      </c>
      <c r="E134" s="107">
        <v>122881</v>
      </c>
    </row>
    <row r="135" spans="2:5" ht="19.5" thickBot="1">
      <c r="B135" s="48" t="s">
        <v>184</v>
      </c>
      <c r="C135" s="133" t="s">
        <v>238</v>
      </c>
      <c r="D135" s="123">
        <v>150000</v>
      </c>
      <c r="E135" s="123">
        <v>76728</v>
      </c>
    </row>
    <row r="136" spans="2:5" ht="19.5" thickBot="1">
      <c r="B136" s="49" t="s">
        <v>196</v>
      </c>
      <c r="C136" s="134">
        <v>22000</v>
      </c>
      <c r="D136" s="127">
        <v>60000</v>
      </c>
      <c r="E136" s="124"/>
    </row>
    <row r="137" spans="2:5" ht="19.5" thickBot="1">
      <c r="B137" s="76" t="s">
        <v>197</v>
      </c>
      <c r="C137" s="135">
        <v>4807822</v>
      </c>
      <c r="D137" s="102" t="s">
        <v>241</v>
      </c>
      <c r="E137" s="102" t="s">
        <v>240</v>
      </c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  <row r="159" ht="12.75">
      <c r="C159" s="79"/>
    </row>
    <row r="160" ht="12.75">
      <c r="C160" s="79"/>
    </row>
    <row r="161" ht="12.75">
      <c r="C161" s="79"/>
    </row>
    <row r="162" ht="12.75">
      <c r="C162" s="79"/>
    </row>
    <row r="163" ht="12.75">
      <c r="C163" s="79"/>
    </row>
    <row r="164" ht="12.75">
      <c r="C164" s="79"/>
    </row>
    <row r="165" ht="12.75">
      <c r="C165" s="79"/>
    </row>
    <row r="166" ht="12.75">
      <c r="C166" s="79"/>
    </row>
    <row r="167" ht="12.75">
      <c r="C167" s="79"/>
    </row>
    <row r="168" ht="12.75">
      <c r="C168" s="79"/>
    </row>
    <row r="169" ht="12.75">
      <c r="C169" s="79"/>
    </row>
    <row r="170" ht="12.75">
      <c r="C170" s="79"/>
    </row>
    <row r="171" ht="12.75">
      <c r="C171" s="79"/>
    </row>
    <row r="172" ht="12.75">
      <c r="C172" s="79"/>
    </row>
    <row r="173" ht="12.75">
      <c r="C173" s="79"/>
    </row>
    <row r="174" ht="12.75">
      <c r="C174" s="79"/>
    </row>
    <row r="175" ht="12.75">
      <c r="C175" s="79"/>
    </row>
    <row r="176" ht="12.75">
      <c r="C176" s="79"/>
    </row>
    <row r="177" ht="12.75">
      <c r="C177" s="79"/>
    </row>
    <row r="178" ht="12.75">
      <c r="C178" s="79"/>
    </row>
    <row r="179" ht="12.75">
      <c r="C179" s="79"/>
    </row>
    <row r="180" ht="12.75">
      <c r="C180" s="79"/>
    </row>
    <row r="181" ht="12.75">
      <c r="C181" s="79"/>
    </row>
    <row r="182" ht="12.75">
      <c r="C182" s="79"/>
    </row>
    <row r="183" ht="12.75">
      <c r="C183" s="79"/>
    </row>
    <row r="184" ht="12.75">
      <c r="C184" s="79"/>
    </row>
    <row r="185" ht="12.75">
      <c r="C185" s="79"/>
    </row>
    <row r="186" ht="12.75">
      <c r="C186" s="79"/>
    </row>
  </sheetData>
  <mergeCells count="2">
    <mergeCell ref="B2:D2"/>
    <mergeCell ref="B3:D3"/>
  </mergeCells>
  <printOptions/>
  <pageMargins left="0.55" right="0.75" top="0.9" bottom="0.8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Assenovgrad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</dc:creator>
  <cp:keywords/>
  <dc:description/>
  <cp:lastModifiedBy>Home</cp:lastModifiedBy>
  <cp:lastPrinted>2016-12-05T14:59:37Z</cp:lastPrinted>
  <dcterms:created xsi:type="dcterms:W3CDTF">2003-04-17T09:16:49Z</dcterms:created>
  <dcterms:modified xsi:type="dcterms:W3CDTF">2016-12-05T15:39:52Z</dcterms:modified>
  <cp:category/>
  <cp:version/>
  <cp:contentType/>
  <cp:contentStatus/>
</cp:coreProperties>
</file>